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240" activeTab="3"/>
  </bookViews>
  <sheets>
    <sheet name="IP" sheetId="1" r:id="rId1"/>
    <sheet name="IZ" sheetId="2" r:id="rId2"/>
    <sheet name="Denní_vyúčtování_úkonů_činností" sheetId="3" r:id="rId3"/>
    <sheet name="Měsíční_vyúčtování_základních_č" sheetId="4" r:id="rId4"/>
  </sheets>
  <definedNames/>
  <calcPr fullCalcOnLoad="1"/>
</workbook>
</file>

<file path=xl/sharedStrings.xml><?xml version="1.0" encoding="utf-8"?>
<sst xmlns="http://schemas.openxmlformats.org/spreadsheetml/2006/main" count="251" uniqueCount="181">
  <si>
    <t>Měsíc:</t>
  </si>
  <si>
    <t>sazba/den</t>
  </si>
  <si>
    <t>minuty</t>
  </si>
  <si>
    <t>sazba/hod.</t>
  </si>
  <si>
    <t>Kč</t>
  </si>
  <si>
    <t>h) nákup osobních potřeb</t>
  </si>
  <si>
    <t>c) základní sociální poradenství v řešení nepříznivé sociální situace : vyhledávání kontaktů na odborníky, jiné pomáhající organizace...</t>
  </si>
  <si>
    <t>d) informace o možnostech výběru jiného druhu sociálních služeb podle potřeb osoby a o jiných formách pomoci, například o dávkách pomoci v hmotné nouzi a dávkách sociální péče...</t>
  </si>
  <si>
    <t>e) poskytnutí informace o základních právech a povinnostech osoby v souvislosti s poskytováním sociálních služeb,</t>
  </si>
  <si>
    <t>f) poskytnutí informace o možnostech využívání běžně dostupných zdrojů pro zabránění sociálního vyloučení a zabránění vzniku závislosti na sociální službě</t>
  </si>
  <si>
    <t>g) poskytnutí informace o možnostech podpory členů rodiny v případech, kdy se spolupodílejí na péči o osobu</t>
  </si>
  <si>
    <t>Celkem</t>
  </si>
  <si>
    <t>dny</t>
  </si>
  <si>
    <t>účtujeme</t>
  </si>
  <si>
    <t>celkem Kč</t>
  </si>
  <si>
    <t>celkem jednotek</t>
  </si>
  <si>
    <t>sazba</t>
  </si>
  <si>
    <t>hod.</t>
  </si>
  <si>
    <t>měs.</t>
  </si>
  <si>
    <t>měs./den/hod.</t>
  </si>
  <si>
    <t>3.-11. Součet služby</t>
  </si>
  <si>
    <t>Diakonie Církve bratrské</t>
  </si>
  <si>
    <t>Křesťanská sociální pomoc</t>
  </si>
  <si>
    <t xml:space="preserve"> Koněvova 24, 130 00 Praha 3, </t>
  </si>
  <si>
    <t>IČO: 45250855</t>
  </si>
  <si>
    <t>MĚSÍČNÍ VYÚČTOVÁNÍ SLUŽEB CHRÁNĚNÉHO BYDLENÍ</t>
  </si>
  <si>
    <t>V souladu s uzavřenou Smlouvou o poskytnutí sociální služby byla uživateli poskytnuta sleva</t>
  </si>
  <si>
    <t>Celkem k placení</t>
  </si>
  <si>
    <t>Celkem převzato</t>
  </si>
  <si>
    <t>Celkem převzato:</t>
  </si>
  <si>
    <t>Hotovost převzal:</t>
  </si>
  <si>
    <t xml:space="preserve">Dne: </t>
  </si>
  <si>
    <t>Ubytování</t>
  </si>
  <si>
    <t>1. Komunikace</t>
  </si>
  <si>
    <t>a) rozhovory (povídání)</t>
  </si>
  <si>
    <t>b) komunikace mailová, telefonická</t>
  </si>
  <si>
    <t>a) úklid pokoj dle PP</t>
  </si>
  <si>
    <t>b) individuální příprava stravy</t>
  </si>
  <si>
    <t>c) péče o osobní věci (králík, záhon, kolo, prádlo, spotřebiče, …)</t>
  </si>
  <si>
    <t xml:space="preserve">Jméno : </t>
  </si>
  <si>
    <t xml:space="preserve">Měsíc: </t>
  </si>
  <si>
    <t>4. Zdraví</t>
  </si>
  <si>
    <r>
      <t xml:space="preserve">5. </t>
    </r>
    <r>
      <rPr>
        <b/>
        <sz val="12"/>
        <color indexed="8"/>
        <rFont val="Arial"/>
        <family val="2"/>
      </rPr>
      <t>Bydliště a prostředí, mobilita, orientace</t>
    </r>
  </si>
  <si>
    <t>6. Bezpečí a rizika</t>
  </si>
  <si>
    <t>a) pravidla silničního provozu</t>
  </si>
  <si>
    <t>b) bezpečné přijímání stravy</t>
  </si>
  <si>
    <t>7. Vztahy a sociální dovednosti</t>
  </si>
  <si>
    <t>a) hledání zaměstnání a jeho udržení</t>
  </si>
  <si>
    <t>b) praktické dovednosti (obsluha PC, telefonu, sekačky…)</t>
  </si>
  <si>
    <t>8. Osobní uplatnění,  spokojený život</t>
  </si>
  <si>
    <t>9. Finance a úřady</t>
  </si>
  <si>
    <t>b) osobní rozpočet, správa osobní pokladny</t>
  </si>
  <si>
    <t>10. Pravidla a povinnosti</t>
  </si>
  <si>
    <t>a) vstávání, denní režim</t>
  </si>
  <si>
    <t>3b) Péče o společnou domácnost (stejná částka u všech už.)</t>
  </si>
  <si>
    <t>2. Péče o sebe</t>
  </si>
  <si>
    <t>3. Péče o domácnost</t>
  </si>
  <si>
    <t>5. Bydliště a prostředí, mobilita ...</t>
  </si>
  <si>
    <t>8. Osobní uplatnění, spokojený život</t>
  </si>
  <si>
    <t>c) osobní pošta</t>
  </si>
  <si>
    <t>d) porozumění textu, mluvenému slovu</t>
  </si>
  <si>
    <t>a) společné nákupy</t>
  </si>
  <si>
    <t>b) společné vaření</t>
  </si>
  <si>
    <t>c) úklid společných prostor</t>
  </si>
  <si>
    <t>a) podpora v užívání, dávkování léků</t>
  </si>
  <si>
    <t xml:space="preserve">c) návštěvy lékaře </t>
  </si>
  <si>
    <t>d) duševní hygiena</t>
  </si>
  <si>
    <t xml:space="preserve">a) doprovod </t>
  </si>
  <si>
    <t>b) orientace v jízdním řádu</t>
  </si>
  <si>
    <t>c) nácvik trasy</t>
  </si>
  <si>
    <t>c) bezpečné zacházení se spotřebiči</t>
  </si>
  <si>
    <t>c) sebepoznání/sebevědomí(talent, asertivita),vzdělávání (kurzy)</t>
  </si>
  <si>
    <t>e) naplňování duchovních potřeb</t>
  </si>
  <si>
    <t xml:space="preserve">f) zájmová činnost (sport, pohyb, hry, kultura…) </t>
  </si>
  <si>
    <t>g) péče o zvířata, canisterapie</t>
  </si>
  <si>
    <t>a) osobní nákupy, platby</t>
  </si>
  <si>
    <t>c) příprava a vlastní návštěva úřadů, veřejných institucí</t>
  </si>
  <si>
    <t>c) využití veřejně dostupných služeb: opravy, holič, …</t>
  </si>
  <si>
    <t>b) dodržování Pravidel a Domácího řádu CHB - služby v domě…</t>
  </si>
  <si>
    <t>Zdarma, pouze zápis do IZ</t>
  </si>
  <si>
    <t>3a) Péče o domácnost uživatele</t>
  </si>
  <si>
    <t>Celkem k placení za služby CHB</t>
  </si>
  <si>
    <t xml:space="preserve">Jméno: </t>
  </si>
  <si>
    <t>Dne:</t>
  </si>
  <si>
    <t>h) práva/oprávněné zájmy (žádost o soc. sl.,stížnosti, reklamace, odstoupení od smlouvy…)</t>
  </si>
  <si>
    <t>INDIVIDUÁLNÍ PLÁN - DOJEDNANÁ PODPORA (CÍL SPOLUPRÁCE)</t>
  </si>
  <si>
    <t>Jméno a příjmení:</t>
  </si>
  <si>
    <t>Klíčový pracovník:</t>
  </si>
  <si>
    <t xml:space="preserve">Datum vypracování:  </t>
  </si>
  <si>
    <t>Prosím, podporujte mne v těchto činnostech tímto způsobem v uvedených intervalech:</t>
  </si>
  <si>
    <t>Připomenutí, motivace</t>
  </si>
  <si>
    <t>Dohled</t>
  </si>
  <si>
    <t>Částečná podpora</t>
  </si>
  <si>
    <t>Plná podpora/péče</t>
  </si>
  <si>
    <r>
      <t xml:space="preserve">Další potřeby klienta: </t>
    </r>
    <r>
      <rPr>
        <b/>
        <sz val="12"/>
        <color indexed="8"/>
        <rFont val="Times New Roman"/>
        <family val="1"/>
      </rPr>
      <t xml:space="preserve">
</t>
    </r>
  </si>
  <si>
    <t xml:space="preserve">
2. Péče o sebe
</t>
  </si>
  <si>
    <t xml:space="preserve">Další potřeby klienta: </t>
  </si>
  <si>
    <t>Další potřeby klienta:</t>
  </si>
  <si>
    <t xml:space="preserve">
4. Zdraví
</t>
  </si>
  <si>
    <t>5. Bydliště a prostředí, mobilita, orientace</t>
  </si>
  <si>
    <t>Riziko</t>
  </si>
  <si>
    <t>Prevence/opatření - jak mne podpořit</t>
  </si>
  <si>
    <t>Řešení</t>
  </si>
  <si>
    <r>
      <t xml:space="preserve">7. Vztahy </t>
    </r>
    <r>
      <rPr>
        <sz val="12"/>
        <color indexed="8"/>
        <rFont val="Times New Roman"/>
        <family val="1"/>
      </rPr>
      <t>(lze užít mapovací formulář cesta života, Kruh podpory)</t>
    </r>
  </si>
  <si>
    <r>
      <t>Další potřeby klienta:</t>
    </r>
    <r>
      <rPr>
        <b/>
        <sz val="12"/>
        <color indexed="8"/>
        <rFont val="Times New Roman"/>
        <family val="1"/>
      </rPr>
      <t xml:space="preserve">
</t>
    </r>
  </si>
  <si>
    <r>
      <t xml:space="preserve">8. Osobní uplatnění a spokojený život </t>
    </r>
    <r>
      <rPr>
        <sz val="12"/>
        <color indexed="8"/>
        <rFont val="Times New Roman"/>
        <family val="1"/>
      </rPr>
      <t>(lze užít mapovací formulář cesta života, Kruh podpory, Mám rád/Nemám rád, Dobrý den/Špatný den, Životní cesta)</t>
    </r>
  </si>
  <si>
    <r>
      <t xml:space="preserve">Další potřeby klienta: </t>
    </r>
    <r>
      <rPr>
        <b/>
        <sz val="12"/>
        <color indexed="8"/>
        <rFont val="Times New Roman"/>
        <family val="1"/>
      </rPr>
      <t xml:space="preserve">
</t>
    </r>
  </si>
  <si>
    <r>
      <t xml:space="preserve">9. Finance a úřady </t>
    </r>
    <r>
      <rPr>
        <sz val="12"/>
        <color indexed="8"/>
        <rFont val="Times New Roman"/>
        <family val="1"/>
      </rPr>
      <t>(lze užít mapovací formulář Finanční rozpočet)</t>
    </r>
  </si>
  <si>
    <r>
      <t>Další potřeby klienta:</t>
    </r>
    <r>
      <rPr>
        <b/>
        <sz val="12"/>
        <color indexed="8"/>
        <rFont val="Times New Roman"/>
        <family val="1"/>
      </rPr>
      <t xml:space="preserve">
</t>
    </r>
  </si>
  <si>
    <r>
      <t xml:space="preserve">Nové cíle spolupráce, co bych se rád naučil, zrealizoval, … </t>
    </r>
    <r>
      <rPr>
        <sz val="12"/>
        <color indexed="8"/>
        <rFont val="Times New Roman"/>
        <family val="1"/>
      </rPr>
      <t>(neopakujte, co je uvedeno výše, co již probíhá)</t>
    </r>
    <r>
      <rPr>
        <b/>
        <sz val="14"/>
        <color indexed="8"/>
        <rFont val="Times New Roman"/>
        <family val="1"/>
      </rPr>
      <t>:</t>
    </r>
  </si>
  <si>
    <t>Cíl spolupráce</t>
  </si>
  <si>
    <t>Kdo mi pomůže</t>
  </si>
  <si>
    <t>Kroky k naplnění cíle</t>
  </si>
  <si>
    <t>Podpis uživatele:</t>
  </si>
  <si>
    <t>Podpis klíčového pracovníka:</t>
  </si>
  <si>
    <t>Datum</t>
  </si>
  <si>
    <t>Zdr./psych. stav</t>
  </si>
  <si>
    <t>Hygiena</t>
  </si>
  <si>
    <t>Asistent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</si>
  <si>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</si>
  <si>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INDIVIDUÁLNÍ   ZÁZNAM  O  PRŮBĚHU  SLUŽBY …………………… 2016</t>
  </si>
  <si>
    <r>
      <t xml:space="preserve">Dojednaná podpora = zhodnotit schopnosti uživatele v těchto základních oblastech životních potřeb (tzn. schopnost zvládání či nezvládání úkonů v těchto oblastech, míra nutné podpory, rizika a specifické potřeby). 
Oblasti: 1. KOMUNIKACE </t>
    </r>
    <r>
      <rPr>
        <sz val="12"/>
        <color indexed="8"/>
        <rFont val="Times New Roman"/>
        <family val="1"/>
      </rPr>
      <t xml:space="preserve">(schopnost vyjádřit se ústně, písemně, jiným způsobem, např. gesta, schopnost porozumět psanému či mluvenému slovu, vyřizování osobních záležitostí), </t>
    </r>
    <r>
      <rPr>
        <b/>
        <sz val="12"/>
        <color indexed="8"/>
        <rFont val="Times New Roman"/>
        <family val="1"/>
      </rPr>
      <t xml:space="preserve">2. PÉČE O SEBE </t>
    </r>
    <r>
      <rPr>
        <sz val="12"/>
        <color indexed="8"/>
        <rFont val="Times New Roman"/>
        <family val="1"/>
      </rPr>
      <t>(pití, stravování, příprava a výběr stravy, osobní hygiena, výběr oblečení)</t>
    </r>
    <r>
      <rPr>
        <b/>
        <sz val="12"/>
        <color indexed="8"/>
        <rFont val="Times New Roman"/>
        <family val="1"/>
      </rPr>
      <t xml:space="preserve"> 3. PÉČE O DOMÁCNOST </t>
    </r>
    <r>
      <rPr>
        <sz val="12"/>
        <color indexed="8"/>
        <rFont val="Times New Roman"/>
        <family val="1"/>
      </rPr>
      <t>(osobní věci, pokoj)</t>
    </r>
    <r>
      <rPr>
        <b/>
        <sz val="12"/>
        <color indexed="8"/>
        <rFont val="Times New Roman"/>
        <family val="1"/>
      </rPr>
      <t xml:space="preserve">, 4. ZDRAVÍ </t>
    </r>
    <r>
      <rPr>
        <sz val="12"/>
        <color indexed="8"/>
        <rFont val="Times New Roman"/>
        <family val="1"/>
      </rPr>
      <t>(zajištění lékařské péče, kontakt s lékaři, životospráva, dodržování léčebného režimu)</t>
    </r>
    <r>
      <rPr>
        <b/>
        <sz val="12"/>
        <color indexed="8"/>
        <rFont val="Times New Roman"/>
        <family val="1"/>
      </rPr>
      <t xml:space="preserve"> 5. BYDLIŠTĚ A PROSTŘEDÍ </t>
    </r>
    <r>
      <rPr>
        <sz val="12"/>
        <color indexed="8"/>
        <rFont val="Times New Roman"/>
        <family val="1"/>
      </rPr>
      <t xml:space="preserve">(pohyb doma, venku, orientace, zacházení s běžnými elektr. spotřebiči) </t>
    </r>
    <r>
      <rPr>
        <b/>
        <sz val="12"/>
        <color indexed="8"/>
        <rFont val="Times New Roman"/>
        <family val="1"/>
      </rPr>
      <t>6. BEZPEČÍ A RIZIKA</t>
    </r>
    <r>
      <rPr>
        <sz val="12"/>
        <color indexed="8"/>
        <rFont val="Times New Roman"/>
        <family val="1"/>
      </rPr>
      <t xml:space="preserve"> (v domácnosti, při pobytu venku, zvládání rizikového chování a osobní nepohody)</t>
    </r>
    <r>
      <rPr>
        <b/>
        <sz val="12"/>
        <color indexed="8"/>
        <rFont val="Times New Roman"/>
        <family val="1"/>
      </rPr>
      <t xml:space="preserve"> 7. VZTAHY</t>
    </r>
    <r>
      <rPr>
        <sz val="12"/>
        <color indexed="8"/>
        <rFont val="Times New Roman"/>
        <family val="1"/>
      </rPr>
      <t xml:space="preserve"> (kontakt s rodinou a přáteli, pomoc s navazováním a udržováním vztahů s druhými lidmi),</t>
    </r>
    <r>
      <rPr>
        <b/>
        <sz val="12"/>
        <color indexed="8"/>
        <rFont val="Times New Roman"/>
        <family val="1"/>
      </rPr>
      <t xml:space="preserve"> 8. OSOBNÍ UPLATNĚNÍ A SPOKOJENÝ ŽIVOT </t>
    </r>
    <r>
      <rPr>
        <sz val="12"/>
        <color indexed="8"/>
        <rFont val="Times New Roman"/>
        <family val="1"/>
      </rPr>
      <t>(volný čas, relaxace, zájmy, zaměstnání, vzdělávání, cestování),</t>
    </r>
    <r>
      <rPr>
        <b/>
        <sz val="12"/>
        <color indexed="8"/>
        <rFont val="Times New Roman"/>
        <family val="1"/>
      </rPr>
      <t xml:space="preserve"> FINANCE A ÚŘADY (</t>
    </r>
    <r>
      <rPr>
        <sz val="12"/>
        <color indexed="8"/>
        <rFont val="Times New Roman"/>
        <family val="1"/>
      </rPr>
      <t>hospodaření s celkovými financemi, s menším obnosem peněz, používání platební karty, užívání hotovosti při nákupech, vyřizování běžných úřed. záležitostí),</t>
    </r>
    <r>
      <rPr>
        <b/>
        <sz val="12"/>
        <color indexed="8"/>
        <rFont val="Times New Roman"/>
        <family val="1"/>
      </rPr>
      <t xml:space="preserve"> PRAVIDLA A POVINNOSTI </t>
    </r>
    <r>
      <rPr>
        <sz val="12"/>
        <color indexed="8"/>
        <rFont val="Times New Roman"/>
        <family val="1"/>
      </rPr>
      <t>(rozhodování v běžných situacích, povědomí o pravidlech a povinnostech).</t>
    </r>
  </si>
  <si>
    <t>b) sprchování</t>
  </si>
  <si>
    <t>a) vhodné oblékání</t>
  </si>
  <si>
    <t>c) toaleta, pomoc s přesunem</t>
  </si>
  <si>
    <t>d) holení</t>
  </si>
  <si>
    <t>e) základní péče o nehty DK, HK</t>
  </si>
  <si>
    <t>f) základní úprava vlasů, vousů</t>
  </si>
  <si>
    <t>d) opravy, údržba</t>
  </si>
  <si>
    <t>b)  životospráva a tvorba jídelníčku</t>
  </si>
  <si>
    <t>a) mezilidské konflikty (prevence, řešení)</t>
  </si>
  <si>
    <t>b) navazování a udržování vztahů</t>
  </si>
  <si>
    <t>c) nácvik vhodné komunikace/etiketa</t>
  </si>
  <si>
    <t>Vyúčtovala:</t>
  </si>
  <si>
    <t xml:space="preserve">Případné dotazy k vyúčtování na tel. </t>
  </si>
  <si>
    <t>Středisko Černý Most</t>
  </si>
  <si>
    <t>Mansfeldova 801, Praha 9-Černý Most 190 00</t>
  </si>
  <si>
    <t>tel: 222 957 248</t>
  </si>
  <si>
    <t>Chráněné bydlení Černý Most, Bobkova 25, Praha 9</t>
  </si>
  <si>
    <t>Aktivity, události, plnění IP, incidenty</t>
  </si>
  <si>
    <t>příchod</t>
  </si>
  <si>
    <t>odchod</t>
  </si>
  <si>
    <t>sprchování apod.</t>
  </si>
  <si>
    <t>Důležité poznámky pro další dny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</si>
  <si>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</si>
  <si>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</si>
  <si>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</si>
  <si>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</si>
  <si>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</si>
  <si>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</si>
  <si>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</si>
  <si>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</si>
  <si>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</si>
  <si>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</si>
  <si>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</si>
  <si>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</si>
  <si>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</si>
  <si>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</si>
  <si>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</si>
  <si>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</si>
  <si>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</si>
  <si>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</si>
  <si>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</si>
  <si>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</si>
  <si>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</si>
  <si>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</si>
  <si>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</si>
  <si>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</si>
  <si>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</si>
  <si>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</si>
  <si>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</si>
  <si>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</si>
  <si>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</si>
  <si>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</si>
  <si>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</si>
  <si>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*</t>
  </si>
  <si>
    <r>
      <rPr>
        <b/>
        <sz val="12"/>
        <color indexed="8"/>
        <rFont val="Times New Roman"/>
        <family val="1"/>
      </rPr>
      <t xml:space="preserve">* </t>
    </r>
    <r>
      <rPr>
        <sz val="12"/>
        <color indexed="8"/>
        <rFont val="Times New Roman"/>
        <family val="1"/>
      </rPr>
      <t>je to předepsané na 31 dnů a celý sloupec je ukotvený, tudíž když se pohnete v dokumentu více vpravo, pořád budete vidět, v jakém datu se pohybujete</t>
    </r>
  </si>
  <si>
    <t>sem pište, pokud potřbujete dalším asistentům ve směnách po vás sdělit, co se s klientem/tkou bude kdy dít (má nějakou akci, asistenci, lékaře apod.)</t>
  </si>
  <si>
    <t>zkratkou</t>
  </si>
  <si>
    <r>
      <t xml:space="preserve">sem píšeme události dne, tak jak šly za sebou týkající se daného klienta/ky, řádky mají zalamování, takže při více řádcích textu bude buňka prostě větší, důležité věci budeme psát </t>
    </r>
    <r>
      <rPr>
        <b/>
        <sz val="12"/>
        <color indexed="8"/>
        <rFont val="Times New Roman"/>
        <family val="1"/>
      </rPr>
      <t>tučně</t>
    </r>
    <r>
      <rPr>
        <sz val="12"/>
        <color indexed="8"/>
        <rFont val="Times New Roman"/>
        <family val="1"/>
      </rPr>
      <t xml:space="preserve">, </t>
    </r>
    <r>
      <rPr>
        <sz val="12"/>
        <color indexed="10"/>
        <rFont val="Times New Roman"/>
        <family val="1"/>
      </rPr>
      <t xml:space="preserve">červeně, </t>
    </r>
    <r>
      <rPr>
        <sz val="12"/>
        <rFont val="Times New Roman"/>
        <family val="1"/>
      </rPr>
      <t xml:space="preserve">případně VELKÝM </t>
    </r>
    <r>
      <rPr>
        <b/>
        <sz val="12"/>
        <rFont val="Times New Roman"/>
        <family val="1"/>
      </rPr>
      <t>TUČNÝM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 xml:space="preserve">PÍSMEM </t>
    </r>
    <r>
      <rPr>
        <b/>
        <sz val="12"/>
        <color indexed="10"/>
        <rFont val="Times New Roman"/>
        <family val="1"/>
      </rPr>
      <t>(takto</t>
    </r>
    <r>
      <rPr>
        <sz val="12"/>
        <rFont val="Times New Roman"/>
        <family val="1"/>
      </rPr>
      <t xml:space="preserve"> nebo </t>
    </r>
    <r>
      <rPr>
        <b/>
        <sz val="12"/>
        <color indexed="10"/>
        <rFont val="Times New Roman"/>
        <family val="1"/>
      </rPr>
      <t>TAKTO)</t>
    </r>
    <r>
      <rPr>
        <sz val="12"/>
        <rFont val="Times New Roman"/>
        <family val="1"/>
      </rPr>
      <t>, jinak postup čtení tohoto bude stejný, jako knihy, co nejdříve po příchodu na směnu</t>
    </r>
  </si>
  <si>
    <t>změny léků (nebo léky dochází), nálad, co klient/ka aktuálně řeší (vztahy) apod.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</si>
</sst>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&quot; &quot;[$Kč]"/>
    <numFmt numFmtId="166" formatCode="#,##0.00&quot; &quot;[$Kč-405];[Red]&quot;-&quot;#,##0.00&quot; &quot;[$Kč-405]"/>
    <numFmt numFmtId="167" formatCode="#,##0.00\ [$Kč-405]"/>
    <numFmt numFmtId="168" formatCode="#,##0.00\ &quot;Kč&quot;"/>
    <numFmt numFmtId="169" formatCode="#,##0.00\ _K_č"/>
    <numFmt numFmtId="170" formatCode="d&quot;.&quot;m&quot;.&quot;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d\.m\.yy"/>
  </numFmts>
  <fonts count="83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"/>
      <family val="2"/>
    </font>
    <font>
      <sz val="9"/>
      <color indexed="1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Arial CE"/>
      <family val="0"/>
    </font>
    <font>
      <b/>
      <sz val="16"/>
      <color indexed="8"/>
      <name val="Arial CE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8"/>
      <color rgb="FF000000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 diagonalUp="1">
      <left>
        <color indexed="63"/>
      </left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0" applyNumberFormat="0" applyBorder="0" applyProtection="0">
      <alignment horizontal="center"/>
    </xf>
    <xf numFmtId="0" fontId="57" fillId="0" borderId="0" applyNumberFormat="0" applyBorder="0" applyProtection="0">
      <alignment horizontal="center" textRotation="90"/>
    </xf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Border="0" applyProtection="0">
      <alignment/>
    </xf>
    <xf numFmtId="166" fontId="66" fillId="0" borderId="0" applyBorder="0" applyProtection="0">
      <alignment/>
    </xf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33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" fontId="3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6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vertical="center"/>
    </xf>
    <xf numFmtId="1" fontId="3" fillId="34" borderId="10" xfId="0" applyNumberFormat="1" applyFont="1" applyFill="1" applyBorder="1" applyAlignment="1">
      <alignment vertical="center"/>
    </xf>
    <xf numFmtId="1" fontId="3" fillId="37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 wrapText="1"/>
    </xf>
    <xf numFmtId="1" fontId="3" fillId="0" borderId="0" xfId="0" applyNumberFormat="1" applyFont="1" applyAlignment="1">
      <alignment vertical="center"/>
    </xf>
    <xf numFmtId="164" fontId="8" fillId="33" borderId="1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" fontId="3" fillId="38" borderId="12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horizontal="center" vertical="center" wrapText="1"/>
    </xf>
    <xf numFmtId="1" fontId="3" fillId="34" borderId="13" xfId="0" applyNumberFormat="1" applyFont="1" applyFill="1" applyBorder="1" applyAlignment="1">
      <alignment vertical="center"/>
    </xf>
    <xf numFmtId="165" fontId="3" fillId="36" borderId="13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vertical="center" wrapText="1"/>
    </xf>
    <xf numFmtId="2" fontId="4" fillId="34" borderId="16" xfId="0" applyNumberFormat="1" applyFont="1" applyFill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65" fontId="3" fillId="0" borderId="18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11" fillId="39" borderId="17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39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12" fillId="0" borderId="0" xfId="0" applyNumberFormat="1" applyFont="1" applyAlignment="1">
      <alignment/>
    </xf>
    <xf numFmtId="0" fontId="10" fillId="34" borderId="22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" fontId="9" fillId="40" borderId="24" xfId="0" applyNumberFormat="1" applyFont="1" applyFill="1" applyBorder="1" applyAlignment="1">
      <alignment horizontal="center" vertical="center"/>
    </xf>
    <xf numFmtId="1" fontId="9" fillId="40" borderId="25" xfId="0" applyNumberFormat="1" applyFont="1" applyFill="1" applyBorder="1" applyAlignment="1">
      <alignment horizontal="center" vertical="center"/>
    </xf>
    <xf numFmtId="1" fontId="9" fillId="40" borderId="26" xfId="0" applyNumberFormat="1" applyFont="1" applyFill="1" applyBorder="1" applyAlignment="1">
      <alignment horizontal="center" vertical="center"/>
    </xf>
    <xf numFmtId="0" fontId="0" fillId="39" borderId="27" xfId="0" applyFill="1" applyBorder="1" applyAlignment="1">
      <alignment horizontal="center"/>
    </xf>
    <xf numFmtId="4" fontId="9" fillId="40" borderId="21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34" borderId="30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10" fillId="34" borderId="31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10" fillId="34" borderId="34" xfId="0" applyFont="1" applyFill="1" applyBorder="1" applyAlignment="1">
      <alignment horizontal="center" vertical="center"/>
    </xf>
    <xf numFmtId="4" fontId="11" fillId="40" borderId="11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 wrapText="1"/>
    </xf>
    <xf numFmtId="1" fontId="9" fillId="40" borderId="36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4" fontId="9" fillId="40" borderId="38" xfId="0" applyNumberFormat="1" applyFont="1" applyFill="1" applyBorder="1" applyAlignment="1">
      <alignment horizontal="center" vertical="center"/>
    </xf>
    <xf numFmtId="0" fontId="8" fillId="39" borderId="39" xfId="0" applyFont="1" applyFill="1" applyBorder="1" applyAlignment="1">
      <alignment vertical="center" wrapText="1"/>
    </xf>
    <xf numFmtId="0" fontId="0" fillId="39" borderId="27" xfId="0" applyFont="1" applyFill="1" applyBorder="1" applyAlignment="1">
      <alignment/>
    </xf>
    <xf numFmtId="0" fontId="9" fillId="39" borderId="40" xfId="0" applyFont="1" applyFill="1" applyBorder="1" applyAlignment="1">
      <alignment horizontal="center" vertical="center"/>
    </xf>
    <xf numFmtId="4" fontId="11" fillId="39" borderId="41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vertical="center" wrapText="1"/>
    </xf>
    <xf numFmtId="0" fontId="10" fillId="34" borderId="43" xfId="0" applyFont="1" applyFill="1" applyBorder="1" applyAlignment="1">
      <alignment horizontal="center" vertical="center"/>
    </xf>
    <xf numFmtId="1" fontId="9" fillId="40" borderId="43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4" fontId="11" fillId="40" borderId="45" xfId="0" applyNumberFormat="1" applyFont="1" applyFill="1" applyBorder="1" applyAlignment="1">
      <alignment horizontal="center" vertical="center"/>
    </xf>
    <xf numFmtId="0" fontId="9" fillId="40" borderId="46" xfId="0" applyFont="1" applyFill="1" applyBorder="1" applyAlignment="1">
      <alignment horizontal="center" vertical="center"/>
    </xf>
    <xf numFmtId="3" fontId="9" fillId="40" borderId="11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1" fontId="3" fillId="33" borderId="0" xfId="0" applyNumberFormat="1" applyFont="1" applyFill="1" applyBorder="1" applyAlignment="1">
      <alignment vertical="center"/>
    </xf>
    <xf numFmtId="1" fontId="3" fillId="37" borderId="0" xfId="0" applyNumberFormat="1" applyFont="1" applyFill="1" applyBorder="1" applyAlignment="1">
      <alignment vertical="center"/>
    </xf>
    <xf numFmtId="165" fontId="3" fillId="36" borderId="47" xfId="0" applyNumberFormat="1" applyFont="1" applyFill="1" applyBorder="1" applyAlignment="1">
      <alignment vertical="center"/>
    </xf>
    <xf numFmtId="2" fontId="4" fillId="34" borderId="17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13" fillId="41" borderId="10" xfId="0" applyFont="1" applyFill="1" applyBorder="1" applyAlignment="1">
      <alignment vertical="center" wrapText="1"/>
    </xf>
    <xf numFmtId="2" fontId="20" fillId="0" borderId="48" xfId="0" applyNumberFormat="1" applyFont="1" applyBorder="1" applyAlignment="1">
      <alignment horizontal="center"/>
    </xf>
    <xf numFmtId="4" fontId="2" fillId="39" borderId="49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/>
    </xf>
    <xf numFmtId="1" fontId="3" fillId="38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73" fillId="0" borderId="0" xfId="0" applyFont="1" applyAlignment="1">
      <alignment vertical="center"/>
    </xf>
    <xf numFmtId="0" fontId="73" fillId="42" borderId="50" xfId="0" applyFont="1" applyFill="1" applyBorder="1" applyAlignment="1">
      <alignment vertical="top"/>
    </xf>
    <xf numFmtId="0" fontId="0" fillId="43" borderId="50" xfId="0" applyFill="1" applyBorder="1" applyAlignment="1">
      <alignment/>
    </xf>
    <xf numFmtId="0" fontId="74" fillId="42" borderId="50" xfId="0" applyFont="1" applyFill="1" applyBorder="1" applyAlignment="1">
      <alignment/>
    </xf>
    <xf numFmtId="0" fontId="73" fillId="42" borderId="50" xfId="0" applyFont="1" applyFill="1" applyBorder="1" applyAlignment="1">
      <alignment/>
    </xf>
    <xf numFmtId="0" fontId="0" fillId="42" borderId="50" xfId="0" applyFill="1" applyBorder="1" applyAlignment="1">
      <alignment/>
    </xf>
    <xf numFmtId="0" fontId="73" fillId="42" borderId="50" xfId="0" applyFont="1" applyFill="1" applyBorder="1" applyAlignment="1">
      <alignment horizontal="center" vertical="center" wrapText="1"/>
    </xf>
    <xf numFmtId="0" fontId="75" fillId="7" borderId="50" xfId="0" applyFont="1" applyFill="1" applyBorder="1" applyAlignment="1">
      <alignment vertical="top" wrapText="1"/>
    </xf>
    <xf numFmtId="0" fontId="0" fillId="44" borderId="50" xfId="0" applyFill="1" applyBorder="1" applyAlignment="1">
      <alignment/>
    </xf>
    <xf numFmtId="0" fontId="75" fillId="7" borderId="50" xfId="0" applyFont="1" applyFill="1" applyBorder="1" applyAlignment="1">
      <alignment wrapText="1"/>
    </xf>
    <xf numFmtId="0" fontId="74" fillId="42" borderId="50" xfId="0" applyFont="1" applyFill="1" applyBorder="1" applyAlignment="1">
      <alignment wrapText="1"/>
    </xf>
    <xf numFmtId="0" fontId="75" fillId="7" borderId="50" xfId="0" applyFont="1" applyFill="1" applyBorder="1" applyAlignment="1">
      <alignment vertical="top"/>
    </xf>
    <xf numFmtId="0" fontId="0" fillId="0" borderId="50" xfId="0" applyBorder="1" applyAlignment="1">
      <alignment/>
    </xf>
    <xf numFmtId="0" fontId="73" fillId="42" borderId="50" xfId="0" applyFont="1" applyFill="1" applyBorder="1" applyAlignment="1">
      <alignment horizontal="left" vertical="top" wrapText="1"/>
    </xf>
    <xf numFmtId="0" fontId="73" fillId="42" borderId="50" xfId="0" applyFont="1" applyFill="1" applyBorder="1" applyAlignment="1">
      <alignment horizontal="left" vertical="center" wrapText="1"/>
    </xf>
    <xf numFmtId="0" fontId="76" fillId="0" borderId="0" xfId="0" applyFont="1" applyAlignment="1">
      <alignment/>
    </xf>
    <xf numFmtId="0" fontId="76" fillId="0" borderId="0" xfId="0" applyFont="1" applyAlignment="1">
      <alignment wrapText="1"/>
    </xf>
    <xf numFmtId="0" fontId="77" fillId="0" borderId="50" xfId="0" applyFont="1" applyBorder="1" applyAlignment="1">
      <alignment horizontal="left" vertical="top" wrapText="1"/>
    </xf>
    <xf numFmtId="0" fontId="77" fillId="0" borderId="51" xfId="0" applyFont="1" applyBorder="1" applyAlignment="1">
      <alignment horizontal="left" vertical="top" wrapText="1"/>
    </xf>
    <xf numFmtId="0" fontId="14" fillId="45" borderId="10" xfId="0" applyFont="1" applyFill="1" applyBorder="1" applyAlignment="1">
      <alignment vertical="center" wrapText="1"/>
    </xf>
    <xf numFmtId="1" fontId="7" fillId="46" borderId="10" xfId="0" applyNumberFormat="1" applyFont="1" applyFill="1" applyBorder="1" applyAlignment="1">
      <alignment vertical="center"/>
    </xf>
    <xf numFmtId="0" fontId="14" fillId="14" borderId="10" xfId="0" applyFont="1" applyFill="1" applyBorder="1" applyAlignment="1">
      <alignment vertical="center"/>
    </xf>
    <xf numFmtId="0" fontId="14" fillId="15" borderId="10" xfId="0" applyFont="1" applyFill="1" applyBorder="1" applyAlignment="1">
      <alignment vertical="center"/>
    </xf>
    <xf numFmtId="0" fontId="14" fillId="16" borderId="10" xfId="0" applyFont="1" applyFill="1" applyBorder="1" applyAlignment="1">
      <alignment vertical="center"/>
    </xf>
    <xf numFmtId="0" fontId="14" fillId="18" borderId="10" xfId="0" applyFont="1" applyFill="1" applyBorder="1" applyAlignment="1">
      <alignment vertical="center"/>
    </xf>
    <xf numFmtId="1" fontId="3" fillId="47" borderId="10" xfId="0" applyNumberFormat="1" applyFont="1" applyFill="1" applyBorder="1" applyAlignment="1">
      <alignment vertical="center"/>
    </xf>
    <xf numFmtId="0" fontId="13" fillId="48" borderId="10" xfId="0" applyFont="1" applyFill="1" applyBorder="1" applyAlignment="1">
      <alignment vertical="center" wrapText="1"/>
    </xf>
    <xf numFmtId="1" fontId="3" fillId="49" borderId="10" xfId="0" applyNumberFormat="1" applyFont="1" applyFill="1" applyBorder="1" applyAlignment="1">
      <alignment vertical="center"/>
    </xf>
    <xf numFmtId="0" fontId="14" fillId="17" borderId="10" xfId="0" applyFont="1" applyFill="1" applyBorder="1" applyAlignment="1">
      <alignment/>
    </xf>
    <xf numFmtId="1" fontId="3" fillId="50" borderId="10" xfId="0" applyNumberFormat="1" applyFont="1" applyFill="1" applyBorder="1" applyAlignment="1">
      <alignment vertical="center"/>
    </xf>
    <xf numFmtId="0" fontId="13" fillId="51" borderId="10" xfId="0" applyFont="1" applyFill="1" applyBorder="1" applyAlignment="1">
      <alignment vertical="center" wrapText="1"/>
    </xf>
    <xf numFmtId="1" fontId="3" fillId="52" borderId="10" xfId="0" applyNumberFormat="1" applyFont="1" applyFill="1" applyBorder="1" applyAlignment="1">
      <alignment vertical="center"/>
    </xf>
    <xf numFmtId="0" fontId="13" fillId="11" borderId="10" xfId="0" applyFont="1" applyFill="1" applyBorder="1" applyAlignment="1">
      <alignment vertical="center" wrapText="1"/>
    </xf>
    <xf numFmtId="0" fontId="13" fillId="10" borderId="10" xfId="0" applyFont="1" applyFill="1" applyBorder="1" applyAlignment="1">
      <alignment vertical="center" wrapText="1"/>
    </xf>
    <xf numFmtId="0" fontId="13" fillId="9" borderId="10" xfId="0" applyFont="1" applyFill="1" applyBorder="1" applyAlignment="1">
      <alignment vertical="center" wrapText="1"/>
    </xf>
    <xf numFmtId="1" fontId="3" fillId="53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 wrapText="1"/>
    </xf>
    <xf numFmtId="1" fontId="3" fillId="54" borderId="10" xfId="0" applyNumberFormat="1" applyFont="1" applyFill="1" applyBorder="1" applyAlignment="1">
      <alignment vertical="center"/>
    </xf>
    <xf numFmtId="0" fontId="14" fillId="55" borderId="10" xfId="0" applyFont="1" applyFill="1" applyBorder="1" applyAlignment="1">
      <alignment vertical="center"/>
    </xf>
    <xf numFmtId="0" fontId="13" fillId="56" borderId="10" xfId="0" applyFont="1" applyFill="1" applyBorder="1" applyAlignment="1">
      <alignment vertical="center" wrapText="1"/>
    </xf>
    <xf numFmtId="1" fontId="3" fillId="57" borderId="10" xfId="0" applyNumberFormat="1" applyFont="1" applyFill="1" applyBorder="1" applyAlignment="1">
      <alignment vertical="center"/>
    </xf>
    <xf numFmtId="0" fontId="12" fillId="14" borderId="10" xfId="0" applyFont="1" applyFill="1" applyBorder="1" applyAlignment="1">
      <alignment vertical="center" wrapText="1"/>
    </xf>
    <xf numFmtId="0" fontId="12" fillId="15" borderId="10" xfId="0" applyFont="1" applyFill="1" applyBorder="1" applyAlignment="1">
      <alignment vertical="center" wrapText="1"/>
    </xf>
    <xf numFmtId="0" fontId="12" fillId="16" borderId="10" xfId="0" applyFont="1" applyFill="1" applyBorder="1" applyAlignment="1">
      <alignment vertical="center" wrapText="1"/>
    </xf>
    <xf numFmtId="0" fontId="12" fillId="17" borderId="10" xfId="0" applyFont="1" applyFill="1" applyBorder="1" applyAlignment="1">
      <alignment vertical="center" wrapText="1"/>
    </xf>
    <xf numFmtId="0" fontId="12" fillId="18" borderId="10" xfId="0" applyFont="1" applyFill="1" applyBorder="1" applyAlignment="1">
      <alignment vertical="center" wrapText="1"/>
    </xf>
    <xf numFmtId="0" fontId="13" fillId="12" borderId="10" xfId="0" applyFont="1" applyFill="1" applyBorder="1" applyAlignment="1">
      <alignment vertical="center" wrapText="1"/>
    </xf>
    <xf numFmtId="165" fontId="3" fillId="58" borderId="13" xfId="0" applyNumberFormat="1" applyFont="1" applyFill="1" applyBorder="1" applyAlignment="1">
      <alignment vertical="center"/>
    </xf>
    <xf numFmtId="0" fontId="24" fillId="59" borderId="0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top" wrapText="1"/>
    </xf>
    <xf numFmtId="0" fontId="77" fillId="0" borderId="52" xfId="0" applyFont="1" applyBorder="1" applyAlignment="1">
      <alignment horizontal="left" vertical="top" wrapText="1"/>
    </xf>
    <xf numFmtId="0" fontId="77" fillId="0" borderId="53" xfId="0" applyFont="1" applyBorder="1" applyAlignment="1">
      <alignment horizontal="left" vertical="top" wrapText="1"/>
    </xf>
    <xf numFmtId="0" fontId="23" fillId="60" borderId="54" xfId="0" applyFont="1" applyFill="1" applyBorder="1" applyAlignment="1">
      <alignment vertical="center" wrapText="1"/>
    </xf>
    <xf numFmtId="0" fontId="24" fillId="61" borderId="55" xfId="0" applyFont="1" applyFill="1" applyBorder="1" applyAlignment="1">
      <alignment horizontal="center" wrapText="1"/>
    </xf>
    <xf numFmtId="0" fontId="23" fillId="60" borderId="56" xfId="0" applyFont="1" applyFill="1" applyBorder="1" applyAlignment="1">
      <alignment vertical="center" wrapText="1"/>
    </xf>
    <xf numFmtId="0" fontId="23" fillId="60" borderId="57" xfId="0" applyFont="1" applyFill="1" applyBorder="1" applyAlignment="1">
      <alignment vertical="center" wrapText="1"/>
    </xf>
    <xf numFmtId="0" fontId="24" fillId="61" borderId="23" xfId="0" applyFont="1" applyFill="1" applyBorder="1" applyAlignment="1">
      <alignment horizontal="center" wrapText="1"/>
    </xf>
    <xf numFmtId="0" fontId="0" fillId="0" borderId="5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8" fillId="44" borderId="59" xfId="0" applyFont="1" applyFill="1" applyBorder="1" applyAlignment="1">
      <alignment horizontal="left" vertical="center" wrapText="1"/>
    </xf>
    <xf numFmtId="0" fontId="77" fillId="0" borderId="60" xfId="0" applyFont="1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77" fillId="0" borderId="62" xfId="0" applyFont="1" applyBorder="1" applyAlignment="1">
      <alignment horizontal="left" vertical="top" wrapText="1"/>
    </xf>
    <xf numFmtId="0" fontId="77" fillId="0" borderId="63" xfId="0" applyFont="1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79" fillId="0" borderId="50" xfId="0" applyFont="1" applyBorder="1" applyAlignment="1">
      <alignment horizontal="left" vertical="top" wrapText="1"/>
    </xf>
    <xf numFmtId="0" fontId="77" fillId="0" borderId="58" xfId="0" applyFont="1" applyBorder="1" applyAlignment="1">
      <alignment horizontal="left" vertical="top" wrapText="1"/>
    </xf>
    <xf numFmtId="0" fontId="73" fillId="19" borderId="50" xfId="0" applyFont="1" applyFill="1" applyBorder="1" applyAlignment="1">
      <alignment horizontal="center" wrapText="1"/>
    </xf>
    <xf numFmtId="0" fontId="80" fillId="19" borderId="50" xfId="0" applyFont="1" applyFill="1" applyBorder="1" applyAlignment="1">
      <alignment horizontal="center"/>
    </xf>
    <xf numFmtId="0" fontId="74" fillId="19" borderId="50" xfId="0" applyFont="1" applyFill="1" applyBorder="1" applyAlignment="1">
      <alignment horizontal="center"/>
    </xf>
    <xf numFmtId="0" fontId="81" fillId="19" borderId="50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23" xfId="0" applyBorder="1" applyAlignment="1">
      <alignment/>
    </xf>
    <xf numFmtId="0" fontId="0" fillId="0" borderId="55" xfId="0" applyBorder="1" applyAlignment="1">
      <alignment/>
    </xf>
    <xf numFmtId="0" fontId="74" fillId="7" borderId="50" xfId="0" applyFont="1" applyFill="1" applyBorder="1" applyAlignment="1" applyProtection="1">
      <alignment horizontal="left"/>
      <protection locked="0"/>
    </xf>
    <xf numFmtId="0" fontId="75" fillId="7" borderId="52" xfId="0" applyFont="1" applyFill="1" applyBorder="1" applyAlignment="1">
      <alignment/>
    </xf>
    <xf numFmtId="0" fontId="75" fillId="7" borderId="23" xfId="0" applyFont="1" applyFill="1" applyBorder="1" applyAlignment="1">
      <alignment/>
    </xf>
    <xf numFmtId="0" fontId="75" fillId="7" borderId="55" xfId="0" applyFont="1" applyFill="1" applyBorder="1" applyAlignment="1">
      <alignment/>
    </xf>
    <xf numFmtId="14" fontId="75" fillId="7" borderId="52" xfId="0" applyNumberFormat="1" applyFont="1" applyFill="1" applyBorder="1" applyAlignment="1">
      <alignment horizontal="left" vertical="top"/>
    </xf>
    <xf numFmtId="0" fontId="75" fillId="7" borderId="23" xfId="0" applyFont="1" applyFill="1" applyBorder="1" applyAlignment="1">
      <alignment horizontal="left" vertical="top"/>
    </xf>
    <xf numFmtId="0" fontId="75" fillId="7" borderId="55" xfId="0" applyFont="1" applyFill="1" applyBorder="1" applyAlignment="1">
      <alignment horizontal="left" vertical="top"/>
    </xf>
    <xf numFmtId="0" fontId="73" fillId="62" borderId="50" xfId="0" applyFont="1" applyFill="1" applyBorder="1" applyAlignment="1">
      <alignment wrapText="1"/>
    </xf>
    <xf numFmtId="0" fontId="0" fillId="62" borderId="50" xfId="0" applyFill="1" applyBorder="1" applyAlignment="1">
      <alignment/>
    </xf>
    <xf numFmtId="0" fontId="0" fillId="42" borderId="52" xfId="0" applyFill="1" applyBorder="1" applyAlignment="1">
      <alignment/>
    </xf>
    <xf numFmtId="0" fontId="73" fillId="7" borderId="52" xfId="0" applyFont="1" applyFill="1" applyBorder="1" applyAlignment="1">
      <alignment vertical="top" wrapText="1"/>
    </xf>
    <xf numFmtId="0" fontId="73" fillId="7" borderId="23" xfId="0" applyFont="1" applyFill="1" applyBorder="1" applyAlignment="1">
      <alignment vertical="top" wrapText="1"/>
    </xf>
    <xf numFmtId="0" fontId="73" fillId="7" borderId="55" xfId="0" applyFont="1" applyFill="1" applyBorder="1" applyAlignment="1">
      <alignment vertical="top" wrapText="1"/>
    </xf>
    <xf numFmtId="0" fontId="74" fillId="42" borderId="52" xfId="0" applyFont="1" applyFill="1" applyBorder="1" applyAlignment="1">
      <alignment/>
    </xf>
    <xf numFmtId="0" fontId="0" fillId="7" borderId="23" xfId="0" applyFill="1" applyBorder="1" applyAlignment="1">
      <alignment vertical="top" wrapText="1"/>
    </xf>
    <xf numFmtId="0" fontId="0" fillId="7" borderId="55" xfId="0" applyFill="1" applyBorder="1" applyAlignment="1">
      <alignment vertical="top" wrapText="1"/>
    </xf>
    <xf numFmtId="0" fontId="82" fillId="7" borderId="52" xfId="0" applyFont="1" applyFill="1" applyBorder="1" applyAlignment="1">
      <alignment vertical="top" wrapText="1"/>
    </xf>
    <xf numFmtId="0" fontId="75" fillId="7" borderId="23" xfId="0" applyFont="1" applyFill="1" applyBorder="1" applyAlignment="1">
      <alignment vertical="top" wrapText="1"/>
    </xf>
    <xf numFmtId="0" fontId="75" fillId="7" borderId="55" xfId="0" applyFont="1" applyFill="1" applyBorder="1" applyAlignment="1">
      <alignment vertical="top" wrapText="1"/>
    </xf>
    <xf numFmtId="0" fontId="74" fillId="42" borderId="52" xfId="0" applyFont="1" applyFill="1" applyBorder="1" applyAlignment="1">
      <alignment horizontal="left" wrapText="1"/>
    </xf>
    <xf numFmtId="0" fontId="74" fillId="42" borderId="23" xfId="0" applyFont="1" applyFill="1" applyBorder="1" applyAlignment="1">
      <alignment horizontal="left" wrapText="1"/>
    </xf>
    <xf numFmtId="0" fontId="74" fillId="42" borderId="55" xfId="0" applyFont="1" applyFill="1" applyBorder="1" applyAlignment="1">
      <alignment horizontal="left" wrapText="1"/>
    </xf>
    <xf numFmtId="0" fontId="73" fillId="42" borderId="52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75" fillId="7" borderId="52" xfId="0" applyFont="1" applyFill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74" fillId="42" borderId="52" xfId="0" applyFont="1" applyFill="1" applyBorder="1" applyAlignment="1">
      <alignment wrapText="1"/>
    </xf>
    <xf numFmtId="0" fontId="0" fillId="43" borderId="64" xfId="0" applyFill="1" applyBorder="1" applyAlignment="1">
      <alignment horizontal="center"/>
    </xf>
    <xf numFmtId="0" fontId="0" fillId="43" borderId="65" xfId="0" applyFill="1" applyBorder="1" applyAlignment="1">
      <alignment horizontal="center"/>
    </xf>
    <xf numFmtId="0" fontId="0" fillId="43" borderId="66" xfId="0" applyFill="1" applyBorder="1" applyAlignment="1">
      <alignment horizontal="center"/>
    </xf>
    <xf numFmtId="0" fontId="0" fillId="43" borderId="67" xfId="0" applyFill="1" applyBorder="1" applyAlignment="1">
      <alignment horizontal="center"/>
    </xf>
    <xf numFmtId="0" fontId="0" fillId="43" borderId="22" xfId="0" applyFill="1" applyBorder="1" applyAlignment="1">
      <alignment horizontal="center"/>
    </xf>
    <xf numFmtId="0" fontId="0" fillId="43" borderId="58" xfId="0" applyFill="1" applyBorder="1" applyAlignment="1">
      <alignment horizontal="center"/>
    </xf>
    <xf numFmtId="0" fontId="0" fillId="7" borderId="52" xfId="0" applyFill="1" applyBorder="1" applyAlignment="1">
      <alignment/>
    </xf>
    <xf numFmtId="0" fontId="0" fillId="7" borderId="55" xfId="0" applyFill="1" applyBorder="1" applyAlignment="1">
      <alignment/>
    </xf>
    <xf numFmtId="0" fontId="0" fillId="43" borderId="68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61" xfId="0" applyFill="1" applyBorder="1" applyAlignment="1">
      <alignment horizontal="center"/>
    </xf>
    <xf numFmtId="0" fontId="24" fillId="59" borderId="69" xfId="0" applyFont="1" applyFill="1" applyBorder="1" applyAlignment="1">
      <alignment horizontal="center" vertical="center" wrapText="1"/>
    </xf>
    <xf numFmtId="0" fontId="24" fillId="59" borderId="47" xfId="0" applyFont="1" applyFill="1" applyBorder="1" applyAlignment="1">
      <alignment horizontal="center" vertical="center" wrapText="1"/>
    </xf>
    <xf numFmtId="0" fontId="24" fillId="61" borderId="52" xfId="0" applyFont="1" applyFill="1" applyBorder="1" applyAlignment="1">
      <alignment horizontal="center" wrapText="1"/>
    </xf>
    <xf numFmtId="0" fontId="24" fillId="61" borderId="23" xfId="0" applyFont="1" applyFill="1" applyBorder="1" applyAlignment="1">
      <alignment horizontal="center" wrapText="1"/>
    </xf>
    <xf numFmtId="0" fontId="77" fillId="0" borderId="70" xfId="0" applyFont="1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23" fillId="60" borderId="57" xfId="0" applyFont="1" applyFill="1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77" fillId="0" borderId="74" xfId="0" applyFont="1" applyBorder="1" applyAlignment="1">
      <alignment vertical="top" wrapText="1"/>
    </xf>
    <xf numFmtId="0" fontId="77" fillId="0" borderId="75" xfId="0" applyFont="1" applyBorder="1" applyAlignment="1">
      <alignment vertical="top" wrapText="1"/>
    </xf>
    <xf numFmtId="0" fontId="77" fillId="0" borderId="76" xfId="0" applyFont="1" applyBorder="1" applyAlignment="1">
      <alignment vertical="top" wrapText="1"/>
    </xf>
    <xf numFmtId="0" fontId="77" fillId="0" borderId="77" xfId="0" applyFont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77" fillId="0" borderId="50" xfId="0" applyFont="1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7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center" vertical="center" shrinkToFit="1"/>
    </xf>
    <xf numFmtId="1" fontId="22" fillId="0" borderId="10" xfId="0" applyNumberFormat="1" applyFont="1" applyFill="1" applyBorder="1" applyAlignment="1">
      <alignment horizontal="center" vertical="center" shrinkToFit="1"/>
    </xf>
    <xf numFmtId="1" fontId="22" fillId="0" borderId="13" xfId="0" applyNumberFormat="1" applyFont="1" applyFill="1" applyBorder="1" applyAlignment="1">
      <alignment horizontal="center" vertical="center" shrinkToFit="1"/>
    </xf>
    <xf numFmtId="0" fontId="11" fillId="39" borderId="79" xfId="0" applyFont="1" applyFill="1" applyBorder="1" applyAlignment="1">
      <alignment horizontal="center" vertical="center"/>
    </xf>
    <xf numFmtId="0" fontId="11" fillId="39" borderId="80" xfId="0" applyFont="1" applyFill="1" applyBorder="1" applyAlignment="1">
      <alignment horizontal="center" vertical="center"/>
    </xf>
    <xf numFmtId="0" fontId="11" fillId="39" borderId="81" xfId="0" applyFont="1" applyFill="1" applyBorder="1" applyAlignment="1">
      <alignment horizontal="center" vertical="center"/>
    </xf>
    <xf numFmtId="0" fontId="11" fillId="39" borderId="32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4"/>
  <sheetViews>
    <sheetView zoomScalePageLayoutView="0" workbookViewId="0" topLeftCell="A1">
      <selection activeCell="B4" sqref="B4:D4"/>
    </sheetView>
  </sheetViews>
  <sheetFormatPr defaultColWidth="9.00390625" defaultRowHeight="14.25"/>
  <cols>
    <col min="1" max="1" width="29.50390625" style="0" customWidth="1"/>
    <col min="2" max="2" width="38.25390625" style="0" customWidth="1"/>
    <col min="3" max="3" width="28.25390625" style="0" customWidth="1"/>
    <col min="4" max="4" width="42.875" style="0" customWidth="1"/>
    <col min="5" max="5" width="49.75390625" style="0" customWidth="1"/>
  </cols>
  <sheetData>
    <row r="1" spans="1:4" ht="15.75">
      <c r="A1" s="179" t="s">
        <v>138</v>
      </c>
      <c r="B1" s="180"/>
      <c r="C1" s="180"/>
      <c r="D1" s="180"/>
    </row>
    <row r="2" spans="1:4" ht="18.75">
      <c r="A2" s="181" t="s">
        <v>85</v>
      </c>
      <c r="B2" s="182"/>
      <c r="C2" s="182"/>
      <c r="D2" s="182"/>
    </row>
    <row r="3" spans="1:5" ht="15.75">
      <c r="A3" s="183"/>
      <c r="B3" s="184"/>
      <c r="C3" s="184"/>
      <c r="D3" s="185"/>
      <c r="E3" s="112"/>
    </row>
    <row r="4" spans="1:4" ht="18.75">
      <c r="A4" s="113" t="s">
        <v>86</v>
      </c>
      <c r="B4" s="186"/>
      <c r="C4" s="186"/>
      <c r="D4" s="186"/>
    </row>
    <row r="5" spans="1:4" ht="15.75">
      <c r="A5" s="113" t="s">
        <v>87</v>
      </c>
      <c r="B5" s="187"/>
      <c r="C5" s="188"/>
      <c r="D5" s="189"/>
    </row>
    <row r="6" spans="1:4" ht="15.75">
      <c r="A6" s="113" t="s">
        <v>88</v>
      </c>
      <c r="B6" s="190"/>
      <c r="C6" s="191"/>
      <c r="D6" s="192"/>
    </row>
    <row r="7" spans="1:4" ht="14.25">
      <c r="A7" s="193" t="s">
        <v>121</v>
      </c>
      <c r="B7" s="194"/>
      <c r="C7" s="194"/>
      <c r="D7" s="194"/>
    </row>
    <row r="8" spans="1:4" ht="14.25">
      <c r="A8" s="194"/>
      <c r="B8" s="194"/>
      <c r="C8" s="194"/>
      <c r="D8" s="194"/>
    </row>
    <row r="9" spans="1:4" ht="14.25">
      <c r="A9" s="194"/>
      <c r="B9" s="194"/>
      <c r="C9" s="194"/>
      <c r="D9" s="194"/>
    </row>
    <row r="10" spans="1:4" ht="14.25">
      <c r="A10" s="194"/>
      <c r="B10" s="194"/>
      <c r="C10" s="194"/>
      <c r="D10" s="194"/>
    </row>
    <row r="11" spans="1:4" ht="14.25">
      <c r="A11" s="194"/>
      <c r="B11" s="194"/>
      <c r="C11" s="194"/>
      <c r="D11" s="194"/>
    </row>
    <row r="12" spans="1:4" ht="73.5" customHeight="1">
      <c r="A12" s="194"/>
      <c r="B12" s="194"/>
      <c r="C12" s="194"/>
      <c r="D12" s="194"/>
    </row>
    <row r="13" spans="1:4" ht="16.5" customHeight="1">
      <c r="A13" s="114"/>
      <c r="B13" s="114"/>
      <c r="C13" s="114"/>
      <c r="D13" s="114"/>
    </row>
    <row r="14" spans="1:4" ht="18.75">
      <c r="A14" s="115" t="s">
        <v>33</v>
      </c>
      <c r="B14" s="195"/>
      <c r="C14" s="184"/>
      <c r="D14" s="185"/>
    </row>
    <row r="15" spans="1:4" ht="15.75">
      <c r="A15" s="116" t="s">
        <v>89</v>
      </c>
      <c r="B15" s="116"/>
      <c r="C15" s="117"/>
      <c r="D15" s="117"/>
    </row>
    <row r="16" spans="1:4" ht="15.75">
      <c r="A16" s="118" t="s">
        <v>90</v>
      </c>
      <c r="B16" s="118" t="s">
        <v>91</v>
      </c>
      <c r="C16" s="118" t="s">
        <v>92</v>
      </c>
      <c r="D16" s="118" t="s">
        <v>93</v>
      </c>
    </row>
    <row r="17" spans="1:4" ht="40.5" customHeight="1">
      <c r="A17" s="119"/>
      <c r="B17" s="119"/>
      <c r="C17" s="119"/>
      <c r="D17" s="119"/>
    </row>
    <row r="18" spans="1:4" ht="26.25" customHeight="1">
      <c r="A18" s="196" t="s">
        <v>94</v>
      </c>
      <c r="B18" s="197"/>
      <c r="C18" s="197"/>
      <c r="D18" s="198"/>
    </row>
    <row r="19" spans="1:4" ht="14.25">
      <c r="A19" s="114"/>
      <c r="B19" s="114"/>
      <c r="C19" s="114"/>
      <c r="D19" s="114"/>
    </row>
    <row r="20" spans="1:4" ht="18.75">
      <c r="A20" s="115" t="s">
        <v>95</v>
      </c>
      <c r="B20" s="199"/>
      <c r="C20" s="184"/>
      <c r="D20" s="185"/>
    </row>
    <row r="21" spans="1:4" ht="15.75">
      <c r="A21" s="116" t="s">
        <v>89</v>
      </c>
      <c r="B21" s="116"/>
      <c r="C21" s="117"/>
      <c r="D21" s="117"/>
    </row>
    <row r="22" spans="1:4" ht="15.75">
      <c r="A22" s="118" t="s">
        <v>90</v>
      </c>
      <c r="B22" s="118" t="s">
        <v>91</v>
      </c>
      <c r="C22" s="118" t="s">
        <v>92</v>
      </c>
      <c r="D22" s="118" t="s">
        <v>93</v>
      </c>
    </row>
    <row r="23" spans="1:4" ht="33" customHeight="1">
      <c r="A23" s="119"/>
      <c r="B23" s="119"/>
      <c r="C23" s="119"/>
      <c r="D23" s="119"/>
    </row>
    <row r="24" spans="1:4" ht="29.25" customHeight="1">
      <c r="A24" s="196" t="s">
        <v>96</v>
      </c>
      <c r="B24" s="200"/>
      <c r="C24" s="200"/>
      <c r="D24" s="201"/>
    </row>
    <row r="25" spans="1:4" ht="14.25">
      <c r="A25" s="120"/>
      <c r="B25" s="120"/>
      <c r="C25" s="120"/>
      <c r="D25" s="120"/>
    </row>
    <row r="26" spans="1:4" ht="18.75">
      <c r="A26" s="115" t="s">
        <v>56</v>
      </c>
      <c r="B26" s="199"/>
      <c r="C26" s="184"/>
      <c r="D26" s="185"/>
    </row>
    <row r="27" spans="1:4" ht="15.75">
      <c r="A27" s="116" t="s">
        <v>89</v>
      </c>
      <c r="B27" s="116"/>
      <c r="C27" s="117"/>
      <c r="D27" s="117"/>
    </row>
    <row r="28" spans="1:4" ht="15.75">
      <c r="A28" s="118" t="s">
        <v>90</v>
      </c>
      <c r="B28" s="118" t="s">
        <v>91</v>
      </c>
      <c r="C28" s="118" t="s">
        <v>92</v>
      </c>
      <c r="D28" s="118" t="s">
        <v>93</v>
      </c>
    </row>
    <row r="29" spans="1:4" ht="46.5" customHeight="1">
      <c r="A29" s="119"/>
      <c r="B29" s="119"/>
      <c r="C29" s="119"/>
      <c r="D29" s="119"/>
    </row>
    <row r="30" spans="1:4" ht="24.75" customHeight="1">
      <c r="A30" s="202" t="s">
        <v>97</v>
      </c>
      <c r="B30" s="203"/>
      <c r="C30" s="203"/>
      <c r="D30" s="204"/>
    </row>
    <row r="31" spans="1:4" ht="14.25">
      <c r="A31" s="114"/>
      <c r="B31" s="114"/>
      <c r="C31" s="114"/>
      <c r="D31" s="114"/>
    </row>
    <row r="32" spans="1:4" ht="16.5" customHeight="1">
      <c r="A32" s="115" t="s">
        <v>98</v>
      </c>
      <c r="B32" s="115"/>
      <c r="C32" s="115"/>
      <c r="D32" s="115"/>
    </row>
    <row r="33" spans="1:4" ht="15.75">
      <c r="A33" s="116" t="s">
        <v>89</v>
      </c>
      <c r="B33" s="116"/>
      <c r="C33" s="117"/>
      <c r="D33" s="117"/>
    </row>
    <row r="34" spans="1:4" ht="15.75">
      <c r="A34" s="118" t="s">
        <v>90</v>
      </c>
      <c r="B34" s="118" t="s">
        <v>91</v>
      </c>
      <c r="C34" s="118" t="s">
        <v>92</v>
      </c>
      <c r="D34" s="118" t="s">
        <v>93</v>
      </c>
    </row>
    <row r="35" spans="1:4" ht="22.5" customHeight="1">
      <c r="A35" s="119"/>
      <c r="B35" s="119"/>
      <c r="C35" s="119"/>
      <c r="D35" s="119"/>
    </row>
    <row r="36" spans="1:4" ht="30.75" customHeight="1">
      <c r="A36" s="196" t="s">
        <v>96</v>
      </c>
      <c r="B36" s="203"/>
      <c r="C36" s="203"/>
      <c r="D36" s="204"/>
    </row>
    <row r="37" spans="1:4" ht="15.75" customHeight="1">
      <c r="A37" s="114"/>
      <c r="B37" s="114"/>
      <c r="C37" s="114"/>
      <c r="D37" s="114"/>
    </row>
    <row r="38" spans="1:4" ht="25.5" customHeight="1">
      <c r="A38" s="205" t="s">
        <v>99</v>
      </c>
      <c r="B38" s="206"/>
      <c r="C38" s="206"/>
      <c r="D38" s="207"/>
    </row>
    <row r="39" spans="1:4" ht="15.75">
      <c r="A39" s="116" t="s">
        <v>89</v>
      </c>
      <c r="B39" s="116"/>
      <c r="C39" s="117"/>
      <c r="D39" s="117"/>
    </row>
    <row r="40" spans="1:4" ht="15.75">
      <c r="A40" s="118" t="s">
        <v>90</v>
      </c>
      <c r="B40" s="118" t="s">
        <v>91</v>
      </c>
      <c r="C40" s="118" t="s">
        <v>92</v>
      </c>
      <c r="D40" s="118" t="s">
        <v>93</v>
      </c>
    </row>
    <row r="41" spans="1:4" ht="17.25" customHeight="1">
      <c r="A41" s="121"/>
      <c r="B41" s="121"/>
      <c r="C41" s="121"/>
      <c r="D41" s="121"/>
    </row>
    <row r="42" spans="1:4" ht="30.75" customHeight="1">
      <c r="A42" s="196" t="s">
        <v>97</v>
      </c>
      <c r="B42" s="203"/>
      <c r="C42" s="203"/>
      <c r="D42" s="204"/>
    </row>
    <row r="43" spans="1:4" ht="14.25">
      <c r="A43" s="114"/>
      <c r="B43" s="114"/>
      <c r="C43" s="114"/>
      <c r="D43" s="114"/>
    </row>
    <row r="44" spans="1:4" ht="18.75">
      <c r="A44" s="122" t="s">
        <v>43</v>
      </c>
      <c r="B44" s="115"/>
      <c r="C44" s="115"/>
      <c r="D44" s="115"/>
    </row>
    <row r="45" spans="1:4" ht="15.75">
      <c r="A45" s="116" t="s">
        <v>89</v>
      </c>
      <c r="B45" s="116"/>
      <c r="C45" s="117"/>
      <c r="D45" s="117"/>
    </row>
    <row r="46" spans="1:4" ht="15.75">
      <c r="A46" s="118" t="s">
        <v>100</v>
      </c>
      <c r="B46" s="118" t="s">
        <v>101</v>
      </c>
      <c r="C46" s="208" t="s">
        <v>102</v>
      </c>
      <c r="D46" s="209"/>
    </row>
    <row r="47" spans="1:4" ht="19.5" customHeight="1">
      <c r="A47" s="119"/>
      <c r="B47" s="119"/>
      <c r="C47" s="210"/>
      <c r="D47" s="204"/>
    </row>
    <row r="48" spans="1:4" ht="17.25" customHeight="1">
      <c r="A48" s="119"/>
      <c r="B48" s="119"/>
      <c r="C48" s="210"/>
      <c r="D48" s="211"/>
    </row>
    <row r="49" spans="1:4" ht="15.75">
      <c r="A49" s="119"/>
      <c r="B49" s="119"/>
      <c r="C49" s="210"/>
      <c r="D49" s="211"/>
    </row>
    <row r="50" spans="1:4" ht="15" customHeight="1">
      <c r="A50" s="119"/>
      <c r="B50" s="119"/>
      <c r="C50" s="210"/>
      <c r="D50" s="211"/>
    </row>
    <row r="51" spans="1:4" ht="13.5" customHeight="1">
      <c r="A51" s="119"/>
      <c r="B51" s="119"/>
      <c r="C51" s="210"/>
      <c r="D51" s="204"/>
    </row>
    <row r="52" spans="1:4" ht="21" customHeight="1">
      <c r="A52" s="196" t="s">
        <v>97</v>
      </c>
      <c r="B52" s="203"/>
      <c r="C52" s="203"/>
      <c r="D52" s="204"/>
    </row>
    <row r="53" spans="1:4" ht="14.25">
      <c r="A53" s="114"/>
      <c r="B53" s="114"/>
      <c r="C53" s="114"/>
      <c r="D53" s="114"/>
    </row>
    <row r="54" spans="1:4" ht="18.75" customHeight="1">
      <c r="A54" s="212" t="s">
        <v>103</v>
      </c>
      <c r="B54" s="184"/>
      <c r="C54" s="184"/>
      <c r="D54" s="185"/>
    </row>
    <row r="55" spans="1:4" ht="15.75">
      <c r="A55" s="116" t="s">
        <v>89</v>
      </c>
      <c r="B55" s="116"/>
      <c r="C55" s="117"/>
      <c r="D55" s="117"/>
    </row>
    <row r="56" spans="1:4" ht="15.75">
      <c r="A56" s="118" t="s">
        <v>90</v>
      </c>
      <c r="B56" s="118" t="s">
        <v>91</v>
      </c>
      <c r="C56" s="118" t="s">
        <v>92</v>
      </c>
      <c r="D56" s="118" t="s">
        <v>93</v>
      </c>
    </row>
    <row r="57" spans="1:4" ht="17.25" customHeight="1">
      <c r="A57" s="119"/>
      <c r="B57" s="121"/>
      <c r="C57" s="119"/>
      <c r="D57" s="119"/>
    </row>
    <row r="58" spans="1:4" ht="24" customHeight="1">
      <c r="A58" s="196" t="s">
        <v>104</v>
      </c>
      <c r="B58" s="203"/>
      <c r="C58" s="203"/>
      <c r="D58" s="204"/>
    </row>
    <row r="59" spans="1:4" ht="14.25">
      <c r="A59" s="114"/>
      <c r="B59" s="114"/>
      <c r="C59" s="114"/>
      <c r="D59" s="114"/>
    </row>
    <row r="60" spans="1:4" ht="15">
      <c r="A60" s="212" t="s">
        <v>105</v>
      </c>
      <c r="B60" s="184"/>
      <c r="C60" s="184"/>
      <c r="D60" s="185"/>
    </row>
    <row r="61" spans="1:4" ht="15.75">
      <c r="A61" s="116" t="s">
        <v>89</v>
      </c>
      <c r="B61" s="116"/>
      <c r="C61" s="117"/>
      <c r="D61" s="117"/>
    </row>
    <row r="62" spans="1:4" ht="15.75">
      <c r="A62" s="118" t="s">
        <v>90</v>
      </c>
      <c r="B62" s="118" t="s">
        <v>91</v>
      </c>
      <c r="C62" s="118" t="s">
        <v>92</v>
      </c>
      <c r="D62" s="118" t="s">
        <v>93</v>
      </c>
    </row>
    <row r="63" spans="1:4" ht="15.75">
      <c r="A63" s="119"/>
      <c r="B63" s="123"/>
      <c r="C63" s="119"/>
      <c r="D63" s="119"/>
    </row>
    <row r="64" spans="1:4" ht="25.5" customHeight="1">
      <c r="A64" s="196" t="s">
        <v>106</v>
      </c>
      <c r="B64" s="203"/>
      <c r="C64" s="203"/>
      <c r="D64" s="204"/>
    </row>
    <row r="65" spans="1:4" ht="14.25">
      <c r="A65" s="114"/>
      <c r="B65" s="114"/>
      <c r="C65" s="114"/>
      <c r="D65" s="114"/>
    </row>
    <row r="66" spans="1:4" ht="15">
      <c r="A66" s="212" t="s">
        <v>107</v>
      </c>
      <c r="B66" s="184"/>
      <c r="C66" s="184"/>
      <c r="D66" s="185"/>
    </row>
    <row r="67" spans="1:4" ht="15.75">
      <c r="A67" s="116" t="s">
        <v>89</v>
      </c>
      <c r="B67" s="116"/>
      <c r="C67" s="117"/>
      <c r="D67" s="117"/>
    </row>
    <row r="68" spans="1:4" ht="15.75">
      <c r="A68" s="118" t="s">
        <v>90</v>
      </c>
      <c r="B68" s="118" t="s">
        <v>91</v>
      </c>
      <c r="C68" s="118" t="s">
        <v>92</v>
      </c>
      <c r="D68" s="118" t="s">
        <v>93</v>
      </c>
    </row>
    <row r="69" spans="1:4" ht="15.75">
      <c r="A69" s="119"/>
      <c r="B69" s="119"/>
      <c r="C69" s="119"/>
      <c r="D69" s="119"/>
    </row>
    <row r="70" spans="1:4" ht="15.75" customHeight="1">
      <c r="A70" s="196" t="s">
        <v>108</v>
      </c>
      <c r="B70" s="203"/>
      <c r="C70" s="203"/>
      <c r="D70" s="204"/>
    </row>
    <row r="71" spans="1:4" ht="14.25">
      <c r="A71" s="114"/>
      <c r="B71" s="114"/>
      <c r="C71" s="114"/>
      <c r="D71" s="114"/>
    </row>
    <row r="72" spans="1:4" ht="15.75" customHeight="1">
      <c r="A72" s="212" t="s">
        <v>52</v>
      </c>
      <c r="B72" s="184"/>
      <c r="C72" s="184"/>
      <c r="D72" s="185"/>
    </row>
    <row r="73" spans="1:4" ht="15.75">
      <c r="A73" s="116" t="s">
        <v>89</v>
      </c>
      <c r="B73" s="116"/>
      <c r="C73" s="117"/>
      <c r="D73" s="117"/>
    </row>
    <row r="74" spans="1:4" ht="15.75">
      <c r="A74" s="118" t="s">
        <v>90</v>
      </c>
      <c r="B74" s="118" t="s">
        <v>91</v>
      </c>
      <c r="C74" s="118" t="s">
        <v>92</v>
      </c>
      <c r="D74" s="118" t="s">
        <v>93</v>
      </c>
    </row>
    <row r="75" spans="1:4" ht="15.75">
      <c r="A75" s="119"/>
      <c r="B75" s="119"/>
      <c r="C75" s="119"/>
      <c r="D75" s="119"/>
    </row>
    <row r="76" spans="1:4" ht="15.75">
      <c r="A76" s="196" t="s">
        <v>108</v>
      </c>
      <c r="B76" s="203"/>
      <c r="C76" s="203"/>
      <c r="D76" s="204"/>
    </row>
    <row r="77" spans="1:4" ht="14.25">
      <c r="A77" s="213"/>
      <c r="B77" s="214"/>
      <c r="C77" s="214"/>
      <c r="D77" s="215"/>
    </row>
    <row r="78" spans="1:4" ht="4.5" customHeight="1">
      <c r="A78" s="216"/>
      <c r="B78" s="217"/>
      <c r="C78" s="217"/>
      <c r="D78" s="218"/>
    </row>
    <row r="79" spans="1:4" ht="15.75">
      <c r="A79" s="212" t="s">
        <v>109</v>
      </c>
      <c r="B79" s="184"/>
      <c r="C79" s="184"/>
      <c r="D79" s="185"/>
    </row>
    <row r="80" spans="1:4" ht="15.75">
      <c r="A80" s="118" t="s">
        <v>110</v>
      </c>
      <c r="B80" s="118" t="s">
        <v>111</v>
      </c>
      <c r="C80" s="208" t="s">
        <v>112</v>
      </c>
      <c r="D80" s="185"/>
    </row>
    <row r="81" spans="1:4" ht="15.75">
      <c r="A81" s="119"/>
      <c r="B81" s="119"/>
      <c r="C81" s="219"/>
      <c r="D81" s="220"/>
    </row>
    <row r="82" spans="1:4" ht="15.75">
      <c r="A82" s="119"/>
      <c r="B82" s="119"/>
      <c r="C82" s="219"/>
      <c r="D82" s="220"/>
    </row>
    <row r="83" spans="1:4" ht="15.75">
      <c r="A83" s="119"/>
      <c r="B83" s="119"/>
      <c r="C83" s="219"/>
      <c r="D83" s="220"/>
    </row>
    <row r="84" spans="1:4" ht="15.75">
      <c r="A84" s="119"/>
      <c r="B84" s="119"/>
      <c r="C84" s="219"/>
      <c r="D84" s="220"/>
    </row>
    <row r="85" spans="1:4" ht="15.75">
      <c r="A85" s="119"/>
      <c r="B85" s="119"/>
      <c r="C85" s="219"/>
      <c r="D85" s="220"/>
    </row>
    <row r="86" spans="1:4" ht="15.75">
      <c r="A86" s="119"/>
      <c r="B86" s="119"/>
      <c r="C86" s="219"/>
      <c r="D86" s="220"/>
    </row>
    <row r="87" spans="1:4" ht="15.75">
      <c r="A87" s="119"/>
      <c r="B87" s="119"/>
      <c r="C87" s="219"/>
      <c r="D87" s="220"/>
    </row>
    <row r="88" spans="1:4" ht="14.25">
      <c r="A88" s="213"/>
      <c r="B88" s="214"/>
      <c r="C88" s="214"/>
      <c r="D88" s="215"/>
    </row>
    <row r="89" spans="1:4" ht="2.25" customHeight="1">
      <c r="A89" s="221"/>
      <c r="B89" s="222"/>
      <c r="C89" s="222"/>
      <c r="D89" s="223"/>
    </row>
    <row r="90" spans="1:4" ht="14.25" hidden="1">
      <c r="A90" s="216"/>
      <c r="B90" s="217"/>
      <c r="C90" s="217"/>
      <c r="D90" s="218"/>
    </row>
    <row r="91" spans="1:4" ht="14.25">
      <c r="A91" s="124"/>
      <c r="B91" s="124"/>
      <c r="C91" s="124"/>
      <c r="D91" s="124"/>
    </row>
    <row r="92" spans="1:4" ht="15.75">
      <c r="A92" s="125" t="s">
        <v>113</v>
      </c>
      <c r="B92" s="119"/>
      <c r="C92" s="126" t="s">
        <v>114</v>
      </c>
      <c r="D92" s="119"/>
    </row>
    <row r="93" spans="1:4" ht="14.25">
      <c r="A93" s="124"/>
      <c r="B93" s="124"/>
      <c r="C93" s="124"/>
      <c r="D93" s="124"/>
    </row>
    <row r="94" spans="1:4" ht="14.25">
      <c r="A94" s="124"/>
      <c r="B94" s="124"/>
      <c r="C94" s="124"/>
      <c r="D94" s="124"/>
    </row>
    <row r="95" spans="1:4" ht="14.25">
      <c r="A95" s="124"/>
      <c r="B95" s="124"/>
      <c r="C95" s="124"/>
      <c r="D95" s="124"/>
    </row>
    <row r="96" spans="1:4" ht="14.25">
      <c r="A96" s="124"/>
      <c r="B96" s="124"/>
      <c r="C96" s="124"/>
      <c r="D96" s="124"/>
    </row>
    <row r="97" spans="1:4" ht="14.25">
      <c r="A97" s="124"/>
      <c r="B97" s="124"/>
      <c r="C97" s="124"/>
      <c r="D97" s="124"/>
    </row>
    <row r="98" spans="1:4" ht="14.25">
      <c r="A98" s="124"/>
      <c r="B98" s="124"/>
      <c r="C98" s="124"/>
      <c r="D98" s="124"/>
    </row>
    <row r="99" spans="1:4" ht="14.25">
      <c r="A99" s="124"/>
      <c r="B99" s="124"/>
      <c r="C99" s="124"/>
      <c r="D99" s="124"/>
    </row>
    <row r="100" spans="1:4" ht="14.25">
      <c r="A100" s="124"/>
      <c r="B100" s="124"/>
      <c r="C100" s="124"/>
      <c r="D100" s="124"/>
    </row>
    <row r="101" spans="1:4" ht="14.25">
      <c r="A101" s="124"/>
      <c r="B101" s="124"/>
      <c r="C101" s="124"/>
      <c r="D101" s="124"/>
    </row>
    <row r="102" spans="1:4" ht="14.25">
      <c r="A102" s="124"/>
      <c r="B102" s="124"/>
      <c r="C102" s="124"/>
      <c r="D102" s="124"/>
    </row>
    <row r="103" spans="1:4" ht="14.25">
      <c r="A103" s="124"/>
      <c r="B103" s="124"/>
      <c r="C103" s="124"/>
      <c r="D103" s="124"/>
    </row>
    <row r="104" spans="1:4" ht="14.25">
      <c r="A104" s="124"/>
      <c r="B104" s="124"/>
      <c r="C104" s="124"/>
      <c r="D104" s="124"/>
    </row>
    <row r="105" spans="1:4" ht="14.25">
      <c r="A105" s="124"/>
      <c r="B105" s="124"/>
      <c r="C105" s="124"/>
      <c r="D105" s="124"/>
    </row>
    <row r="106" spans="1:4" ht="14.25">
      <c r="A106" s="124"/>
      <c r="B106" s="124"/>
      <c r="C106" s="124"/>
      <c r="D106" s="124"/>
    </row>
    <row r="107" spans="1:4" ht="14.25">
      <c r="A107" s="124"/>
      <c r="B107" s="124"/>
      <c r="C107" s="124"/>
      <c r="D107" s="124"/>
    </row>
    <row r="108" spans="1:4" ht="14.25">
      <c r="A108" s="124"/>
      <c r="B108" s="124"/>
      <c r="C108" s="124"/>
      <c r="D108" s="124"/>
    </row>
    <row r="109" spans="1:4" ht="14.25">
      <c r="A109" s="124"/>
      <c r="B109" s="124"/>
      <c r="C109" s="124"/>
      <c r="D109" s="124"/>
    </row>
    <row r="110" spans="1:4" ht="14.25">
      <c r="A110" s="124"/>
      <c r="B110" s="124"/>
      <c r="C110" s="124"/>
      <c r="D110" s="124"/>
    </row>
    <row r="111" spans="1:4" ht="14.25">
      <c r="A111" s="124"/>
      <c r="B111" s="124"/>
      <c r="C111" s="124"/>
      <c r="D111" s="124"/>
    </row>
    <row r="112" spans="1:4" ht="14.25">
      <c r="A112" s="124"/>
      <c r="B112" s="124"/>
      <c r="C112" s="124"/>
      <c r="D112" s="124"/>
    </row>
    <row r="113" spans="1:4" ht="14.25">
      <c r="A113" s="124"/>
      <c r="B113" s="124"/>
      <c r="C113" s="124"/>
      <c r="D113" s="124"/>
    </row>
    <row r="114" spans="1:4" ht="14.25">
      <c r="A114" s="124"/>
      <c r="B114" s="124"/>
      <c r="C114" s="124"/>
      <c r="D114" s="124"/>
    </row>
    <row r="115" spans="1:4" ht="14.25">
      <c r="A115" s="124"/>
      <c r="B115" s="124"/>
      <c r="C115" s="124"/>
      <c r="D115" s="124"/>
    </row>
    <row r="116" spans="1:4" ht="14.25">
      <c r="A116" s="124"/>
      <c r="B116" s="124"/>
      <c r="C116" s="124"/>
      <c r="D116" s="124"/>
    </row>
    <row r="117" spans="1:4" ht="14.25">
      <c r="A117" s="124"/>
      <c r="B117" s="124"/>
      <c r="C117" s="124"/>
      <c r="D117" s="124"/>
    </row>
    <row r="118" spans="1:4" ht="14.25">
      <c r="A118" s="124"/>
      <c r="B118" s="124"/>
      <c r="C118" s="124"/>
      <c r="D118" s="124"/>
    </row>
    <row r="119" spans="1:4" ht="14.25">
      <c r="A119" s="124"/>
      <c r="B119" s="124"/>
      <c r="C119" s="124"/>
      <c r="D119" s="124"/>
    </row>
    <row r="120" spans="1:4" ht="14.25">
      <c r="A120" s="124"/>
      <c r="B120" s="124"/>
      <c r="C120" s="124"/>
      <c r="D120" s="124"/>
    </row>
    <row r="121" spans="1:4" ht="14.25">
      <c r="A121" s="124"/>
      <c r="B121" s="124"/>
      <c r="C121" s="124"/>
      <c r="D121" s="124"/>
    </row>
    <row r="122" spans="1:4" ht="14.25">
      <c r="A122" s="124"/>
      <c r="B122" s="124"/>
      <c r="C122" s="124"/>
      <c r="D122" s="124"/>
    </row>
    <row r="123" spans="1:4" ht="14.25">
      <c r="A123" s="124"/>
      <c r="B123" s="124"/>
      <c r="C123" s="124"/>
      <c r="D123" s="124"/>
    </row>
    <row r="124" spans="1:4" ht="14.25">
      <c r="A124" s="124"/>
      <c r="B124" s="124"/>
      <c r="C124" s="124"/>
      <c r="D124" s="124"/>
    </row>
    <row r="125" spans="1:4" ht="14.25">
      <c r="A125" s="124"/>
      <c r="B125" s="124"/>
      <c r="C125" s="124"/>
      <c r="D125" s="124"/>
    </row>
    <row r="126" spans="1:4" ht="14.25">
      <c r="A126" s="124"/>
      <c r="B126" s="124"/>
      <c r="C126" s="124"/>
      <c r="D126" s="124"/>
    </row>
    <row r="127" spans="1:4" ht="14.25">
      <c r="A127" s="124"/>
      <c r="B127" s="124"/>
      <c r="C127" s="124"/>
      <c r="D127" s="124"/>
    </row>
    <row r="128" spans="1:4" ht="14.25">
      <c r="A128" s="124"/>
      <c r="B128" s="124"/>
      <c r="C128" s="124"/>
      <c r="D128" s="124"/>
    </row>
    <row r="129" spans="1:4" ht="14.25">
      <c r="A129" s="124"/>
      <c r="B129" s="124"/>
      <c r="C129" s="124"/>
      <c r="D129" s="124"/>
    </row>
    <row r="130" spans="1:4" ht="14.25">
      <c r="A130" s="124"/>
      <c r="B130" s="124"/>
      <c r="C130" s="124"/>
      <c r="D130" s="124"/>
    </row>
    <row r="131" spans="1:4" ht="14.25">
      <c r="A131" s="124"/>
      <c r="B131" s="124"/>
      <c r="C131" s="124"/>
      <c r="D131" s="124"/>
    </row>
    <row r="132" spans="1:4" ht="14.25">
      <c r="A132" s="124"/>
      <c r="B132" s="124"/>
      <c r="C132" s="124"/>
      <c r="D132" s="124"/>
    </row>
    <row r="133" spans="1:4" ht="14.25">
      <c r="A133" s="124"/>
      <c r="B133" s="124"/>
      <c r="C133" s="124"/>
      <c r="D133" s="124"/>
    </row>
    <row r="134" spans="1:4" ht="14.25">
      <c r="A134" s="124"/>
      <c r="B134" s="124"/>
      <c r="C134" s="124"/>
      <c r="D134" s="124"/>
    </row>
    <row r="135" spans="1:4" ht="14.25">
      <c r="A135" s="124"/>
      <c r="B135" s="124"/>
      <c r="C135" s="124"/>
      <c r="D135" s="124"/>
    </row>
    <row r="136" spans="1:4" ht="14.25">
      <c r="A136" s="124"/>
      <c r="B136" s="124"/>
      <c r="C136" s="124"/>
      <c r="D136" s="124"/>
    </row>
    <row r="137" spans="1:4" ht="14.25">
      <c r="A137" s="124"/>
      <c r="B137" s="124"/>
      <c r="C137" s="124"/>
      <c r="D137" s="124"/>
    </row>
    <row r="138" spans="1:4" ht="14.25">
      <c r="A138" s="124"/>
      <c r="B138" s="124"/>
      <c r="C138" s="124"/>
      <c r="D138" s="124"/>
    </row>
    <row r="139" spans="1:4" ht="14.25">
      <c r="A139" s="124"/>
      <c r="B139" s="124"/>
      <c r="C139" s="124"/>
      <c r="D139" s="124"/>
    </row>
    <row r="140" spans="1:4" ht="14.25">
      <c r="A140" s="124"/>
      <c r="B140" s="124"/>
      <c r="C140" s="124"/>
      <c r="D140" s="124"/>
    </row>
    <row r="141" spans="1:4" ht="14.25">
      <c r="A141" s="124"/>
      <c r="B141" s="124"/>
      <c r="C141" s="124"/>
      <c r="D141" s="124"/>
    </row>
    <row r="142" spans="1:4" ht="14.25">
      <c r="A142" s="124"/>
      <c r="B142" s="124"/>
      <c r="C142" s="124"/>
      <c r="D142" s="124"/>
    </row>
    <row r="143" spans="1:4" ht="14.25">
      <c r="A143" s="124"/>
      <c r="B143" s="124"/>
      <c r="C143" s="124"/>
      <c r="D143" s="124"/>
    </row>
    <row r="144" spans="1:4" ht="14.25">
      <c r="A144" s="124"/>
      <c r="B144" s="124"/>
      <c r="C144" s="124"/>
      <c r="D144" s="124"/>
    </row>
    <row r="145" spans="1:4" ht="14.25">
      <c r="A145" s="124"/>
      <c r="B145" s="124"/>
      <c r="C145" s="124"/>
      <c r="D145" s="124"/>
    </row>
    <row r="146" spans="1:4" ht="14.25">
      <c r="A146" s="124"/>
      <c r="B146" s="124"/>
      <c r="C146" s="124"/>
      <c r="D146" s="124"/>
    </row>
    <row r="147" spans="1:4" ht="14.25">
      <c r="A147" s="124"/>
      <c r="B147" s="124"/>
      <c r="C147" s="124"/>
      <c r="D147" s="124"/>
    </row>
    <row r="148" spans="1:4" ht="14.25">
      <c r="A148" s="124"/>
      <c r="B148" s="124"/>
      <c r="C148" s="124"/>
      <c r="D148" s="124"/>
    </row>
    <row r="149" spans="1:4" ht="14.25">
      <c r="A149" s="124"/>
      <c r="B149" s="124"/>
      <c r="C149" s="124"/>
      <c r="D149" s="124"/>
    </row>
    <row r="150" spans="1:4" ht="14.25">
      <c r="A150" s="124"/>
      <c r="B150" s="124"/>
      <c r="C150" s="124"/>
      <c r="D150" s="124"/>
    </row>
    <row r="151" spans="1:4" ht="14.25">
      <c r="A151" s="124"/>
      <c r="B151" s="124"/>
      <c r="C151" s="124"/>
      <c r="D151" s="124"/>
    </row>
    <row r="152" spans="1:4" ht="14.25">
      <c r="A152" s="124"/>
      <c r="B152" s="124"/>
      <c r="C152" s="124"/>
      <c r="D152" s="124"/>
    </row>
    <row r="153" spans="1:4" ht="14.25">
      <c r="A153" s="124"/>
      <c r="B153" s="124"/>
      <c r="C153" s="124"/>
      <c r="D153" s="124"/>
    </row>
    <row r="154" spans="1:4" ht="14.25">
      <c r="A154" s="124"/>
      <c r="B154" s="124"/>
      <c r="C154" s="124"/>
      <c r="D154" s="124"/>
    </row>
    <row r="155" spans="1:4" ht="14.25">
      <c r="A155" s="124"/>
      <c r="B155" s="124"/>
      <c r="C155" s="124"/>
      <c r="D155" s="124"/>
    </row>
    <row r="156" spans="1:4" ht="14.25">
      <c r="A156" s="124"/>
      <c r="B156" s="124"/>
      <c r="C156" s="124"/>
      <c r="D156" s="124"/>
    </row>
    <row r="157" spans="1:4" ht="14.25">
      <c r="A157" s="124"/>
      <c r="B157" s="124"/>
      <c r="C157" s="124"/>
      <c r="D157" s="124"/>
    </row>
    <row r="158" spans="1:4" ht="14.25">
      <c r="A158" s="124"/>
      <c r="B158" s="124"/>
      <c r="C158" s="124"/>
      <c r="D158" s="124"/>
    </row>
    <row r="159" spans="1:4" ht="14.25">
      <c r="A159" s="124"/>
      <c r="B159" s="124"/>
      <c r="C159" s="124"/>
      <c r="D159" s="124"/>
    </row>
    <row r="160" spans="1:4" ht="14.25">
      <c r="A160" s="124"/>
      <c r="B160" s="124"/>
      <c r="C160" s="124"/>
      <c r="D160" s="124"/>
    </row>
    <row r="161" spans="1:4" ht="14.25">
      <c r="A161" s="124"/>
      <c r="B161" s="124"/>
      <c r="C161" s="124"/>
      <c r="D161" s="124"/>
    </row>
    <row r="162" spans="1:4" ht="14.25">
      <c r="A162" s="124"/>
      <c r="B162" s="124"/>
      <c r="C162" s="124"/>
      <c r="D162" s="124"/>
    </row>
    <row r="163" spans="1:4" ht="14.25">
      <c r="A163" s="124"/>
      <c r="B163" s="124"/>
      <c r="C163" s="124"/>
      <c r="D163" s="124"/>
    </row>
    <row r="164" spans="1:4" ht="14.25">
      <c r="A164" s="124"/>
      <c r="B164" s="124"/>
      <c r="C164" s="124"/>
      <c r="D164" s="124"/>
    </row>
    <row r="165" spans="1:4" ht="14.25">
      <c r="A165" s="124"/>
      <c r="B165" s="124"/>
      <c r="C165" s="124"/>
      <c r="D165" s="124"/>
    </row>
    <row r="166" spans="1:4" ht="14.25">
      <c r="A166" s="124"/>
      <c r="B166" s="124"/>
      <c r="C166" s="124"/>
      <c r="D166" s="124"/>
    </row>
    <row r="167" spans="1:4" ht="14.25">
      <c r="A167" s="124"/>
      <c r="B167" s="124"/>
      <c r="C167" s="124"/>
      <c r="D167" s="124"/>
    </row>
    <row r="168" spans="1:4" ht="14.25">
      <c r="A168" s="124"/>
      <c r="B168" s="124"/>
      <c r="C168" s="124"/>
      <c r="D168" s="124"/>
    </row>
    <row r="169" spans="1:4" ht="14.25">
      <c r="A169" s="124"/>
      <c r="B169" s="124"/>
      <c r="C169" s="124"/>
      <c r="D169" s="124"/>
    </row>
    <row r="170" spans="1:4" ht="14.25">
      <c r="A170" s="124"/>
      <c r="B170" s="124"/>
      <c r="C170" s="124"/>
      <c r="D170" s="124"/>
    </row>
    <row r="171" spans="1:4" ht="14.25">
      <c r="A171" s="124"/>
      <c r="B171" s="124"/>
      <c r="C171" s="124"/>
      <c r="D171" s="124"/>
    </row>
    <row r="172" spans="1:4" ht="14.25">
      <c r="A172" s="124"/>
      <c r="B172" s="124"/>
      <c r="C172" s="124"/>
      <c r="D172" s="124"/>
    </row>
    <row r="173" spans="1:4" ht="14.25">
      <c r="A173" s="124"/>
      <c r="B173" s="124"/>
      <c r="C173" s="124"/>
      <c r="D173" s="124"/>
    </row>
    <row r="174" spans="1:4" ht="14.25">
      <c r="A174" s="124"/>
      <c r="B174" s="124"/>
      <c r="C174" s="124"/>
      <c r="D174" s="124"/>
    </row>
    <row r="175" spans="1:4" ht="14.25">
      <c r="A175" s="124"/>
      <c r="B175" s="124"/>
      <c r="C175" s="124"/>
      <c r="D175" s="124"/>
    </row>
    <row r="176" spans="1:4" ht="14.25">
      <c r="A176" s="124"/>
      <c r="B176" s="124"/>
      <c r="C176" s="124"/>
      <c r="D176" s="124"/>
    </row>
    <row r="177" spans="1:4" ht="14.25">
      <c r="A177" s="124"/>
      <c r="B177" s="124"/>
      <c r="C177" s="124"/>
      <c r="D177" s="124"/>
    </row>
    <row r="178" spans="1:4" ht="14.25">
      <c r="A178" s="124"/>
      <c r="B178" s="124"/>
      <c r="C178" s="124"/>
      <c r="D178" s="124"/>
    </row>
    <row r="179" spans="1:4" ht="14.25">
      <c r="A179" s="124"/>
      <c r="B179" s="124"/>
      <c r="C179" s="124"/>
      <c r="D179" s="124"/>
    </row>
    <row r="180" spans="1:4" ht="14.25">
      <c r="A180" s="124"/>
      <c r="B180" s="124"/>
      <c r="C180" s="124"/>
      <c r="D180" s="124"/>
    </row>
    <row r="181" spans="1:4" ht="14.25">
      <c r="A181" s="124"/>
      <c r="B181" s="124"/>
      <c r="C181" s="124"/>
      <c r="D181" s="124"/>
    </row>
    <row r="182" spans="1:4" ht="14.25">
      <c r="A182" s="124"/>
      <c r="B182" s="124"/>
      <c r="C182" s="124"/>
      <c r="D182" s="124"/>
    </row>
    <row r="183" spans="1:4" ht="14.25">
      <c r="A183" s="124"/>
      <c r="B183" s="124"/>
      <c r="C183" s="124"/>
      <c r="D183" s="124"/>
    </row>
    <row r="184" spans="1:4" ht="14.25">
      <c r="A184" s="124"/>
      <c r="B184" s="124"/>
      <c r="C184" s="124"/>
      <c r="D184" s="124"/>
    </row>
    <row r="185" spans="1:4" ht="14.25">
      <c r="A185" s="124"/>
      <c r="B185" s="124"/>
      <c r="C185" s="124"/>
      <c r="D185" s="124"/>
    </row>
    <row r="186" spans="1:4" ht="14.25">
      <c r="A186" s="124"/>
      <c r="B186" s="124"/>
      <c r="C186" s="124"/>
      <c r="D186" s="124"/>
    </row>
    <row r="187" spans="1:4" ht="14.25">
      <c r="A187" s="124"/>
      <c r="B187" s="124"/>
      <c r="C187" s="124"/>
      <c r="D187" s="124"/>
    </row>
    <row r="188" spans="1:4" ht="14.25">
      <c r="A188" s="124"/>
      <c r="B188" s="124"/>
      <c r="C188" s="124"/>
      <c r="D188" s="124"/>
    </row>
    <row r="189" spans="1:4" ht="14.25">
      <c r="A189" s="124"/>
      <c r="B189" s="124"/>
      <c r="C189" s="124"/>
      <c r="D189" s="124"/>
    </row>
    <row r="190" spans="1:4" ht="14.25">
      <c r="A190" s="124"/>
      <c r="B190" s="124"/>
      <c r="C190" s="124"/>
      <c r="D190" s="124"/>
    </row>
    <row r="191" spans="1:4" ht="14.25">
      <c r="A191" s="124"/>
      <c r="B191" s="124"/>
      <c r="C191" s="124"/>
      <c r="D191" s="124"/>
    </row>
    <row r="192" spans="1:4" ht="14.25">
      <c r="A192" s="124"/>
      <c r="B192" s="124"/>
      <c r="C192" s="124"/>
      <c r="D192" s="124"/>
    </row>
    <row r="193" spans="1:4" ht="14.25">
      <c r="A193" s="124"/>
      <c r="B193" s="124"/>
      <c r="C193" s="124"/>
      <c r="D193" s="124"/>
    </row>
    <row r="194" spans="1:4" ht="14.25">
      <c r="A194" s="124"/>
      <c r="B194" s="124"/>
      <c r="C194" s="124"/>
      <c r="D194" s="124"/>
    </row>
    <row r="195" spans="1:4" ht="14.25">
      <c r="A195" s="124"/>
      <c r="B195" s="124"/>
      <c r="C195" s="124"/>
      <c r="D195" s="124"/>
    </row>
    <row r="196" spans="1:4" ht="14.25">
      <c r="A196" s="124"/>
      <c r="B196" s="124"/>
      <c r="C196" s="124"/>
      <c r="D196" s="124"/>
    </row>
    <row r="197" spans="1:4" ht="14.25">
      <c r="A197" s="124"/>
      <c r="B197" s="124"/>
      <c r="C197" s="124"/>
      <c r="D197" s="124"/>
    </row>
    <row r="198" spans="1:4" ht="14.25">
      <c r="A198" s="124"/>
      <c r="B198" s="124"/>
      <c r="C198" s="124"/>
      <c r="D198" s="124"/>
    </row>
    <row r="199" spans="1:4" ht="14.25">
      <c r="A199" s="124"/>
      <c r="B199" s="124"/>
      <c r="C199" s="124"/>
      <c r="D199" s="124"/>
    </row>
    <row r="200" spans="1:4" ht="14.25">
      <c r="A200" s="124"/>
      <c r="B200" s="124"/>
      <c r="C200" s="124"/>
      <c r="D200" s="124"/>
    </row>
    <row r="201" spans="1:4" ht="14.25">
      <c r="A201" s="124"/>
      <c r="B201" s="124"/>
      <c r="C201" s="124"/>
      <c r="D201" s="124"/>
    </row>
    <row r="202" spans="1:4" ht="14.25">
      <c r="A202" s="124"/>
      <c r="B202" s="124"/>
      <c r="C202" s="124"/>
      <c r="D202" s="124"/>
    </row>
    <row r="203" spans="1:4" ht="14.25">
      <c r="A203" s="124"/>
      <c r="B203" s="124"/>
      <c r="C203" s="124"/>
      <c r="D203" s="124"/>
    </row>
    <row r="204" spans="1:4" ht="14.25">
      <c r="A204" s="124"/>
      <c r="B204" s="124"/>
      <c r="C204" s="124"/>
      <c r="D204" s="124"/>
    </row>
    <row r="205" spans="1:4" ht="14.25">
      <c r="A205" s="124"/>
      <c r="B205" s="124"/>
      <c r="C205" s="124"/>
      <c r="D205" s="124"/>
    </row>
    <row r="206" spans="1:4" ht="14.25">
      <c r="A206" s="124"/>
      <c r="B206" s="124"/>
      <c r="C206" s="124"/>
      <c r="D206" s="124"/>
    </row>
    <row r="207" spans="1:4" ht="14.25">
      <c r="A207" s="124"/>
      <c r="B207" s="124"/>
      <c r="C207" s="124"/>
      <c r="D207" s="124"/>
    </row>
    <row r="208" spans="1:4" ht="14.25">
      <c r="A208" s="124"/>
      <c r="B208" s="124"/>
      <c r="C208" s="124"/>
      <c r="D208" s="124"/>
    </row>
    <row r="209" spans="1:4" ht="14.25">
      <c r="A209" s="124"/>
      <c r="B209" s="124"/>
      <c r="C209" s="124"/>
      <c r="D209" s="124"/>
    </row>
    <row r="210" spans="1:4" ht="14.25">
      <c r="A210" s="124"/>
      <c r="B210" s="124"/>
      <c r="C210" s="124"/>
      <c r="D210" s="124"/>
    </row>
    <row r="211" spans="1:4" ht="14.25">
      <c r="A211" s="124"/>
      <c r="B211" s="124"/>
      <c r="C211" s="124"/>
      <c r="D211" s="124"/>
    </row>
    <row r="212" spans="1:4" ht="14.25">
      <c r="A212" s="124"/>
      <c r="B212" s="124"/>
      <c r="C212" s="124"/>
      <c r="D212" s="124"/>
    </row>
    <row r="213" spans="1:4" ht="14.25">
      <c r="A213" s="124"/>
      <c r="B213" s="124"/>
      <c r="C213" s="124"/>
      <c r="D213" s="124"/>
    </row>
    <row r="214" spans="1:4" ht="14.25">
      <c r="A214" s="124"/>
      <c r="B214" s="124"/>
      <c r="C214" s="124"/>
      <c r="D214" s="124"/>
    </row>
  </sheetData>
  <sheetProtection/>
  <mergeCells count="42">
    <mergeCell ref="C83:D83"/>
    <mergeCell ref="C84:D84"/>
    <mergeCell ref="C85:D85"/>
    <mergeCell ref="C86:D86"/>
    <mergeCell ref="C87:D87"/>
    <mergeCell ref="A88:D90"/>
    <mergeCell ref="A76:D76"/>
    <mergeCell ref="A77:D78"/>
    <mergeCell ref="A79:D79"/>
    <mergeCell ref="C80:D80"/>
    <mergeCell ref="C81:D81"/>
    <mergeCell ref="C82:D82"/>
    <mergeCell ref="A58:D58"/>
    <mergeCell ref="A60:D60"/>
    <mergeCell ref="A64:D64"/>
    <mergeCell ref="A66:D66"/>
    <mergeCell ref="A70:D70"/>
    <mergeCell ref="A72:D72"/>
    <mergeCell ref="C48:D48"/>
    <mergeCell ref="C49:D49"/>
    <mergeCell ref="C50:D50"/>
    <mergeCell ref="C51:D51"/>
    <mergeCell ref="A52:D52"/>
    <mergeCell ref="A54:D54"/>
    <mergeCell ref="A30:D30"/>
    <mergeCell ref="A36:D36"/>
    <mergeCell ref="A38:D38"/>
    <mergeCell ref="A42:D42"/>
    <mergeCell ref="C46:D46"/>
    <mergeCell ref="C47:D47"/>
    <mergeCell ref="A7:D12"/>
    <mergeCell ref="B14:D14"/>
    <mergeCell ref="A18:D18"/>
    <mergeCell ref="B20:D20"/>
    <mergeCell ref="A24:D24"/>
    <mergeCell ref="B26:D26"/>
    <mergeCell ref="A1:D1"/>
    <mergeCell ref="A2:D2"/>
    <mergeCell ref="A3:D3"/>
    <mergeCell ref="B4:D4"/>
    <mergeCell ref="B5:D5"/>
    <mergeCell ref="B6:D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4" sqref="B4:D4"/>
    </sheetView>
  </sheetViews>
  <sheetFormatPr defaultColWidth="9.00390625" defaultRowHeight="14.25"/>
  <cols>
    <col min="1" max="1" width="9.125" style="0" customWidth="1"/>
    <col min="2" max="2" width="20.625" style="0" customWidth="1"/>
    <col min="3" max="3" width="51.75390625" style="0" customWidth="1"/>
    <col min="4" max="5" width="44.125" style="0" customWidth="1"/>
    <col min="6" max="6" width="22.375" style="0" customWidth="1"/>
    <col min="7" max="7" width="18.375" style="0" customWidth="1"/>
    <col min="9" max="9" width="6.75390625" style="0" customWidth="1"/>
    <col min="10" max="10" width="6.50390625" style="0" customWidth="1"/>
  </cols>
  <sheetData>
    <row r="1" spans="1:10" ht="30.75" customHeight="1">
      <c r="A1" s="224" t="s">
        <v>120</v>
      </c>
      <c r="B1" s="225"/>
      <c r="C1" s="225"/>
      <c r="D1" s="225"/>
      <c r="E1" s="225"/>
      <c r="F1" s="225"/>
      <c r="G1" s="225"/>
      <c r="H1" s="225"/>
      <c r="I1" s="160"/>
      <c r="J1" s="160"/>
    </row>
    <row r="2" spans="1:10" ht="18.75">
      <c r="A2" s="226"/>
      <c r="B2" s="227"/>
      <c r="C2" s="227"/>
      <c r="D2" s="227"/>
      <c r="E2" s="227"/>
      <c r="F2" s="227"/>
      <c r="G2" s="227"/>
      <c r="H2" s="227"/>
      <c r="I2" s="168"/>
      <c r="J2" s="165"/>
    </row>
    <row r="3" spans="1:12" ht="31.5">
      <c r="A3" s="166" t="s">
        <v>115</v>
      </c>
      <c r="B3" s="231" t="s">
        <v>139</v>
      </c>
      <c r="C3" s="232"/>
      <c r="D3" s="233"/>
      <c r="E3" s="171" t="s">
        <v>143</v>
      </c>
      <c r="F3" s="166" t="s">
        <v>116</v>
      </c>
      <c r="G3" s="166" t="s">
        <v>117</v>
      </c>
      <c r="H3" s="167" t="s">
        <v>118</v>
      </c>
      <c r="I3" s="164" t="s">
        <v>140</v>
      </c>
      <c r="J3" s="164" t="s">
        <v>141</v>
      </c>
      <c r="K3" s="16"/>
      <c r="L3" s="16" t="s">
        <v>119</v>
      </c>
    </row>
    <row r="4" spans="1:10" ht="47.25">
      <c r="A4" s="177" t="s">
        <v>175</v>
      </c>
      <c r="B4" s="228" t="s">
        <v>179</v>
      </c>
      <c r="C4" s="229"/>
      <c r="D4" s="230"/>
      <c r="E4" s="178" t="s">
        <v>177</v>
      </c>
      <c r="F4" s="129" t="s">
        <v>180</v>
      </c>
      <c r="G4" s="129" t="s">
        <v>142</v>
      </c>
      <c r="H4" s="162" t="s">
        <v>178</v>
      </c>
      <c r="I4" s="129"/>
      <c r="J4" s="129"/>
    </row>
    <row r="5" spans="1:10" ht="15.75" customHeight="1">
      <c r="A5" s="129" t="s">
        <v>144</v>
      </c>
      <c r="B5" s="234" t="s">
        <v>176</v>
      </c>
      <c r="C5" s="235"/>
      <c r="D5" s="236"/>
      <c r="E5" s="169"/>
      <c r="F5" s="129"/>
      <c r="G5" s="129"/>
      <c r="H5" s="162"/>
      <c r="I5" s="129"/>
      <c r="J5" s="129"/>
    </row>
    <row r="6" spans="1:10" ht="15.75">
      <c r="A6" s="129" t="s">
        <v>145</v>
      </c>
      <c r="B6" s="228"/>
      <c r="C6" s="229"/>
      <c r="D6" s="230"/>
      <c r="E6" s="169"/>
      <c r="F6" s="129"/>
      <c r="G6" s="129"/>
      <c r="H6" s="162"/>
      <c r="I6" s="129"/>
      <c r="J6" s="129"/>
    </row>
    <row r="7" spans="1:10" ht="15.75">
      <c r="A7" s="129" t="s">
        <v>146</v>
      </c>
      <c r="B7" s="228"/>
      <c r="C7" s="229"/>
      <c r="D7" s="230"/>
      <c r="E7" s="169"/>
      <c r="F7" s="129"/>
      <c r="G7" s="129"/>
      <c r="H7" s="162"/>
      <c r="I7" s="129"/>
      <c r="J7" s="129"/>
    </row>
    <row r="8" spans="1:10" ht="15.75">
      <c r="A8" s="129" t="s">
        <v>147</v>
      </c>
      <c r="B8" s="228"/>
      <c r="C8" s="229"/>
      <c r="D8" s="230"/>
      <c r="E8" s="169"/>
      <c r="F8" s="129"/>
      <c r="G8" s="129"/>
      <c r="H8" s="162"/>
      <c r="I8" s="129"/>
      <c r="J8" s="129"/>
    </row>
    <row r="9" spans="1:10" ht="15.75">
      <c r="A9" s="129" t="s">
        <v>148</v>
      </c>
      <c r="B9" s="228"/>
      <c r="C9" s="229"/>
      <c r="D9" s="230"/>
      <c r="E9" s="169"/>
      <c r="F9" s="129"/>
      <c r="G9" s="129"/>
      <c r="H9" s="162"/>
      <c r="I9" s="129"/>
      <c r="J9" s="129"/>
    </row>
    <row r="10" spans="1:10" ht="15.75">
      <c r="A10" s="129" t="s">
        <v>149</v>
      </c>
      <c r="B10" s="228"/>
      <c r="C10" s="229"/>
      <c r="D10" s="230"/>
      <c r="E10" s="169"/>
      <c r="F10" s="129"/>
      <c r="G10" s="129"/>
      <c r="H10" s="162"/>
      <c r="I10" s="129"/>
      <c r="J10" s="129"/>
    </row>
    <row r="11" spans="1:10" ht="15.75">
      <c r="A11" s="129" t="s">
        <v>150</v>
      </c>
      <c r="B11" s="228"/>
      <c r="C11" s="229"/>
      <c r="D11" s="230"/>
      <c r="E11" s="169"/>
      <c r="F11" s="129"/>
      <c r="G11" s="129"/>
      <c r="H11" s="162"/>
      <c r="I11" s="129"/>
      <c r="J11" s="129"/>
    </row>
    <row r="12" spans="1:10" ht="15.75">
      <c r="A12" s="129" t="s">
        <v>151</v>
      </c>
      <c r="B12" s="228"/>
      <c r="C12" s="229"/>
      <c r="D12" s="230"/>
      <c r="E12" s="169"/>
      <c r="F12" s="129"/>
      <c r="G12" s="129"/>
      <c r="H12" s="162"/>
      <c r="I12" s="129"/>
      <c r="J12" s="129"/>
    </row>
    <row r="13" spans="1:10" ht="15.75">
      <c r="A13" s="129" t="s">
        <v>152</v>
      </c>
      <c r="B13" s="228"/>
      <c r="C13" s="229"/>
      <c r="D13" s="230"/>
      <c r="E13" s="169"/>
      <c r="F13" s="129"/>
      <c r="G13" s="129"/>
      <c r="H13" s="162"/>
      <c r="I13" s="129"/>
      <c r="J13" s="129"/>
    </row>
    <row r="14" spans="1:10" ht="15.75">
      <c r="A14" s="129" t="s">
        <v>153</v>
      </c>
      <c r="B14" s="228"/>
      <c r="C14" s="229"/>
      <c r="D14" s="230"/>
      <c r="E14" s="169"/>
      <c r="F14" s="129"/>
      <c r="G14" s="129"/>
      <c r="H14" s="162"/>
      <c r="I14" s="129"/>
      <c r="J14" s="129"/>
    </row>
    <row r="15" spans="1:10" s="127" customFormat="1" ht="15.75">
      <c r="A15" s="129" t="s">
        <v>154</v>
      </c>
      <c r="B15" s="228"/>
      <c r="C15" s="229"/>
      <c r="D15" s="230"/>
      <c r="E15" s="169"/>
      <c r="F15" s="129"/>
      <c r="G15" s="129"/>
      <c r="H15" s="162"/>
      <c r="I15" s="129"/>
      <c r="J15" s="129"/>
    </row>
    <row r="16" spans="1:10" s="128" customFormat="1" ht="15.75">
      <c r="A16" s="129" t="s">
        <v>155</v>
      </c>
      <c r="B16" s="228"/>
      <c r="C16" s="229"/>
      <c r="D16" s="230"/>
      <c r="E16" s="169"/>
      <c r="F16" s="130"/>
      <c r="G16" s="130"/>
      <c r="H16" s="163"/>
      <c r="I16" s="129"/>
      <c r="J16" s="129"/>
    </row>
    <row r="17" spans="1:10" ht="15.75">
      <c r="A17" s="129" t="s">
        <v>156</v>
      </c>
      <c r="B17" s="228"/>
      <c r="C17" s="229"/>
      <c r="D17" s="230"/>
      <c r="E17" s="169"/>
      <c r="F17" s="130"/>
      <c r="G17" s="130"/>
      <c r="H17" s="163"/>
      <c r="I17" s="129"/>
      <c r="J17" s="129"/>
    </row>
    <row r="18" spans="1:10" ht="15.75">
      <c r="A18" s="129" t="s">
        <v>157</v>
      </c>
      <c r="B18" s="228"/>
      <c r="C18" s="229"/>
      <c r="D18" s="230"/>
      <c r="E18" s="169"/>
      <c r="F18" s="130"/>
      <c r="G18" s="130"/>
      <c r="H18" s="163"/>
      <c r="I18" s="129"/>
      <c r="J18" s="129"/>
    </row>
    <row r="19" spans="1:10" ht="15.75">
      <c r="A19" s="129" t="s">
        <v>158</v>
      </c>
      <c r="B19" s="228"/>
      <c r="C19" s="229"/>
      <c r="D19" s="230"/>
      <c r="E19" s="169"/>
      <c r="F19" s="130"/>
      <c r="G19" s="130"/>
      <c r="H19" s="163"/>
      <c r="I19" s="129"/>
      <c r="J19" s="129"/>
    </row>
    <row r="20" spans="1:10" ht="15.75">
      <c r="A20" s="129" t="s">
        <v>159</v>
      </c>
      <c r="B20" s="228"/>
      <c r="C20" s="229"/>
      <c r="D20" s="230"/>
      <c r="E20" s="169"/>
      <c r="F20" s="130"/>
      <c r="G20" s="130"/>
      <c r="H20" s="163"/>
      <c r="I20" s="129"/>
      <c r="J20" s="129"/>
    </row>
    <row r="21" spans="1:10" s="127" customFormat="1" ht="15.75">
      <c r="A21" s="129" t="s">
        <v>160</v>
      </c>
      <c r="B21" s="228"/>
      <c r="C21" s="229"/>
      <c r="D21" s="230"/>
      <c r="E21" s="169"/>
      <c r="F21" s="130"/>
      <c r="G21" s="130"/>
      <c r="H21" s="163"/>
      <c r="I21" s="129"/>
      <c r="J21" s="129"/>
    </row>
    <row r="22" spans="1:10" ht="15.75">
      <c r="A22" s="129" t="s">
        <v>161</v>
      </c>
      <c r="B22" s="228"/>
      <c r="C22" s="229"/>
      <c r="D22" s="230"/>
      <c r="E22" s="169"/>
      <c r="F22" s="130"/>
      <c r="G22" s="130"/>
      <c r="H22" s="163"/>
      <c r="I22" s="129"/>
      <c r="J22" s="129"/>
    </row>
    <row r="23" spans="1:10" ht="15.75">
      <c r="A23" s="129" t="s">
        <v>162</v>
      </c>
      <c r="B23" s="228"/>
      <c r="C23" s="229"/>
      <c r="D23" s="230"/>
      <c r="E23" s="169"/>
      <c r="F23" s="130"/>
      <c r="G23" s="130"/>
      <c r="H23" s="163"/>
      <c r="I23" s="129"/>
      <c r="J23" s="129"/>
    </row>
    <row r="24" spans="1:10" ht="15.75">
      <c r="A24" s="129" t="s">
        <v>163</v>
      </c>
      <c r="B24" s="228"/>
      <c r="C24" s="229"/>
      <c r="D24" s="230"/>
      <c r="E24" s="169"/>
      <c r="F24" s="130"/>
      <c r="G24" s="130"/>
      <c r="H24" s="163"/>
      <c r="I24" s="129"/>
      <c r="J24" s="129"/>
    </row>
    <row r="25" spans="1:10" ht="15.75">
      <c r="A25" s="129" t="s">
        <v>164</v>
      </c>
      <c r="B25" s="228"/>
      <c r="C25" s="229"/>
      <c r="D25" s="230"/>
      <c r="E25" s="169"/>
      <c r="F25" s="130"/>
      <c r="G25" s="130"/>
      <c r="H25" s="163"/>
      <c r="I25" s="129"/>
      <c r="J25" s="129"/>
    </row>
    <row r="26" spans="1:10" ht="15.75">
      <c r="A26" s="129" t="s">
        <v>165</v>
      </c>
      <c r="B26" s="228"/>
      <c r="C26" s="229"/>
      <c r="D26" s="230"/>
      <c r="E26" s="169"/>
      <c r="F26" s="130"/>
      <c r="G26" s="130"/>
      <c r="H26" s="163"/>
      <c r="I26" s="129"/>
      <c r="J26" s="129"/>
    </row>
    <row r="27" spans="1:10" ht="15.75">
      <c r="A27" s="129" t="s">
        <v>166</v>
      </c>
      <c r="B27" s="228"/>
      <c r="C27" s="229"/>
      <c r="D27" s="230"/>
      <c r="E27" s="169"/>
      <c r="F27" s="130"/>
      <c r="G27" s="130"/>
      <c r="H27" s="163"/>
      <c r="I27" s="129"/>
      <c r="J27" s="129"/>
    </row>
    <row r="28" spans="1:10" ht="15.75">
      <c r="A28" s="129" t="s">
        <v>167</v>
      </c>
      <c r="B28" s="228"/>
      <c r="C28" s="229"/>
      <c r="D28" s="230"/>
      <c r="E28" s="169"/>
      <c r="F28" s="130"/>
      <c r="G28" s="130"/>
      <c r="H28" s="163"/>
      <c r="I28" s="129"/>
      <c r="J28" s="129"/>
    </row>
    <row r="29" spans="1:10" ht="15.75">
      <c r="A29" s="129" t="s">
        <v>168</v>
      </c>
      <c r="B29" s="228"/>
      <c r="C29" s="229"/>
      <c r="D29" s="230"/>
      <c r="E29" s="169"/>
      <c r="F29" s="130"/>
      <c r="G29" s="130"/>
      <c r="H29" s="163"/>
      <c r="I29" s="129"/>
      <c r="J29" s="129"/>
    </row>
    <row r="30" spans="1:10" ht="15.75">
      <c r="A30" s="129" t="s">
        <v>169</v>
      </c>
      <c r="B30" s="228"/>
      <c r="C30" s="229"/>
      <c r="D30" s="230"/>
      <c r="E30" s="169"/>
      <c r="F30" s="130"/>
      <c r="G30" s="130"/>
      <c r="H30" s="163"/>
      <c r="I30" s="129"/>
      <c r="J30" s="129"/>
    </row>
    <row r="31" spans="1:10" ht="15.75">
      <c r="A31" s="129" t="s">
        <v>170</v>
      </c>
      <c r="B31" s="228"/>
      <c r="C31" s="229"/>
      <c r="D31" s="230"/>
      <c r="E31" s="169"/>
      <c r="F31" s="130"/>
      <c r="G31" s="130"/>
      <c r="H31" s="163"/>
      <c r="I31" s="129"/>
      <c r="J31" s="129"/>
    </row>
    <row r="32" spans="1:10" ht="15.75">
      <c r="A32" s="129" t="s">
        <v>171</v>
      </c>
      <c r="B32" s="228"/>
      <c r="C32" s="229"/>
      <c r="D32" s="230"/>
      <c r="E32" s="169"/>
      <c r="F32" s="130"/>
      <c r="G32" s="130"/>
      <c r="H32" s="163"/>
      <c r="I32" s="129"/>
      <c r="J32" s="129"/>
    </row>
    <row r="33" spans="1:10" ht="15.75">
      <c r="A33" s="129" t="s">
        <v>172</v>
      </c>
      <c r="B33" s="228"/>
      <c r="C33" s="229"/>
      <c r="D33" s="230"/>
      <c r="E33" s="169"/>
      <c r="F33" s="130"/>
      <c r="G33" s="130"/>
      <c r="H33" s="163"/>
      <c r="I33" s="129"/>
      <c r="J33" s="129"/>
    </row>
    <row r="34" spans="1:10" ht="15.75">
      <c r="A34" s="172" t="s">
        <v>173</v>
      </c>
      <c r="B34" s="237"/>
      <c r="C34" s="238"/>
      <c r="D34" s="239"/>
      <c r="E34" s="173"/>
      <c r="F34" s="174"/>
      <c r="G34" s="174"/>
      <c r="H34" s="175"/>
      <c r="I34" s="172"/>
      <c r="J34" s="172"/>
    </row>
    <row r="35" spans="1:10" ht="15.75">
      <c r="A35" s="129" t="s">
        <v>174</v>
      </c>
      <c r="B35" s="240"/>
      <c r="C35" s="241"/>
      <c r="D35" s="241"/>
      <c r="E35" s="176"/>
      <c r="F35" s="129"/>
      <c r="G35" s="129"/>
      <c r="H35" s="129"/>
      <c r="I35" s="129"/>
      <c r="J35" s="129"/>
    </row>
    <row r="36" spans="1:10" ht="15.75">
      <c r="A36" s="161"/>
      <c r="B36" s="242"/>
      <c r="C36" s="243"/>
      <c r="D36" s="243"/>
      <c r="E36" s="170"/>
      <c r="F36" s="161"/>
      <c r="G36" s="161"/>
      <c r="H36" s="161"/>
      <c r="I36" s="161"/>
      <c r="J36" s="161"/>
    </row>
    <row r="37" spans="1:10" ht="15.75">
      <c r="A37" s="161"/>
      <c r="B37" s="242"/>
      <c r="C37" s="243"/>
      <c r="D37" s="243"/>
      <c r="E37" s="170"/>
      <c r="F37" s="161"/>
      <c r="G37" s="161"/>
      <c r="H37" s="161"/>
      <c r="I37" s="161"/>
      <c r="J37" s="161"/>
    </row>
    <row r="38" spans="1:10" ht="15.75">
      <c r="A38" s="161"/>
      <c r="B38" s="242"/>
      <c r="C38" s="243"/>
      <c r="D38" s="243"/>
      <c r="E38" s="170"/>
      <c r="F38" s="161"/>
      <c r="G38" s="161"/>
      <c r="H38" s="161"/>
      <c r="I38" s="161"/>
      <c r="J38" s="161"/>
    </row>
    <row r="39" spans="1:10" ht="15.75">
      <c r="A39" s="161"/>
      <c r="B39" s="242"/>
      <c r="C39" s="243"/>
      <c r="D39" s="243"/>
      <c r="E39" s="170"/>
      <c r="F39" s="161"/>
      <c r="G39" s="161"/>
      <c r="H39" s="161"/>
      <c r="I39" s="161"/>
      <c r="J39" s="161"/>
    </row>
    <row r="40" spans="1:10" ht="15.75">
      <c r="A40" s="161"/>
      <c r="B40" s="242"/>
      <c r="C40" s="243"/>
      <c r="D40" s="243"/>
      <c r="E40" s="170"/>
      <c r="F40" s="161"/>
      <c r="G40" s="161"/>
      <c r="H40" s="161"/>
      <c r="I40" s="161"/>
      <c r="J40" s="161"/>
    </row>
    <row r="41" spans="1:10" ht="15.75">
      <c r="A41" s="161"/>
      <c r="B41" s="242"/>
      <c r="C41" s="243"/>
      <c r="D41" s="243"/>
      <c r="E41" s="170"/>
      <c r="F41" s="161"/>
      <c r="G41" s="161"/>
      <c r="H41" s="161"/>
      <c r="I41" s="161"/>
      <c r="J41" s="161"/>
    </row>
    <row r="42" spans="1:10" ht="15.75">
      <c r="A42" s="161"/>
      <c r="B42" s="242"/>
      <c r="C42" s="243"/>
      <c r="D42" s="243"/>
      <c r="E42" s="170"/>
      <c r="F42" s="161"/>
      <c r="G42" s="161"/>
      <c r="H42" s="161"/>
      <c r="I42" s="161"/>
      <c r="J42" s="161"/>
    </row>
    <row r="43" spans="1:10" ht="15.75">
      <c r="A43" s="161"/>
      <c r="B43" s="242"/>
      <c r="C43" s="243"/>
      <c r="D43" s="243"/>
      <c r="E43" s="170"/>
      <c r="F43" s="161"/>
      <c r="G43" s="161"/>
      <c r="H43" s="161"/>
      <c r="I43" s="161"/>
      <c r="J43" s="161"/>
    </row>
    <row r="44" spans="1:10" ht="15.75">
      <c r="A44" s="161"/>
      <c r="B44" s="242"/>
      <c r="C44" s="243"/>
      <c r="D44" s="243"/>
      <c r="E44" s="170"/>
      <c r="F44" s="161"/>
      <c r="G44" s="161"/>
      <c r="H44" s="161"/>
      <c r="I44" s="161"/>
      <c r="J44" s="161"/>
    </row>
    <row r="45" spans="1:10" ht="15.75">
      <c r="A45" s="161"/>
      <c r="B45" s="242"/>
      <c r="C45" s="243"/>
      <c r="D45" s="243"/>
      <c r="E45" s="170"/>
      <c r="F45" s="161"/>
      <c r="G45" s="161"/>
      <c r="H45" s="161"/>
      <c r="I45" s="161"/>
      <c r="J45" s="161"/>
    </row>
    <row r="46" spans="1:10" ht="15.75">
      <c r="A46" s="161"/>
      <c r="B46" s="242"/>
      <c r="C46" s="243"/>
      <c r="D46" s="243"/>
      <c r="E46" s="170"/>
      <c r="F46" s="161"/>
      <c r="G46" s="161"/>
      <c r="H46" s="161"/>
      <c r="I46" s="161"/>
      <c r="J46" s="161"/>
    </row>
    <row r="47" spans="1:10" ht="15.75">
      <c r="A47" s="161"/>
      <c r="B47" s="242"/>
      <c r="C47" s="243"/>
      <c r="D47" s="243"/>
      <c r="E47" s="170"/>
      <c r="F47" s="161"/>
      <c r="G47" s="161"/>
      <c r="H47" s="161"/>
      <c r="I47" s="161"/>
      <c r="J47" s="161"/>
    </row>
    <row r="48" spans="1:10" ht="15.75">
      <c r="A48" s="161"/>
      <c r="B48" s="242"/>
      <c r="C48" s="243"/>
      <c r="D48" s="243"/>
      <c r="E48" s="170"/>
      <c r="F48" s="161"/>
      <c r="G48" s="161"/>
      <c r="H48" s="161"/>
      <c r="I48" s="161"/>
      <c r="J48" s="161"/>
    </row>
    <row r="49" spans="1:10" ht="15.75">
      <c r="A49" s="161"/>
      <c r="B49" s="242"/>
      <c r="C49" s="243"/>
      <c r="D49" s="243"/>
      <c r="E49" s="170"/>
      <c r="F49" s="161"/>
      <c r="G49" s="161"/>
      <c r="H49" s="161"/>
      <c r="I49" s="161"/>
      <c r="J49" s="161"/>
    </row>
    <row r="50" spans="1:10" ht="15.75">
      <c r="A50" s="161"/>
      <c r="B50" s="242"/>
      <c r="C50" s="243"/>
      <c r="D50" s="243"/>
      <c r="E50" s="170"/>
      <c r="F50" s="161"/>
      <c r="G50" s="161"/>
      <c r="H50" s="161"/>
      <c r="I50" s="161"/>
      <c r="J50" s="161"/>
    </row>
    <row r="51" spans="1:10" ht="15.75">
      <c r="A51" s="161"/>
      <c r="B51" s="242"/>
      <c r="C51" s="243"/>
      <c r="D51" s="243"/>
      <c r="E51" s="170"/>
      <c r="F51" s="161"/>
      <c r="G51" s="161"/>
      <c r="H51" s="161"/>
      <c r="I51" s="161"/>
      <c r="J51" s="161"/>
    </row>
    <row r="52" spans="1:10" ht="15.75">
      <c r="A52" s="161"/>
      <c r="B52" s="242"/>
      <c r="C52" s="243"/>
      <c r="D52" s="243"/>
      <c r="E52" s="170"/>
      <c r="F52" s="161"/>
      <c r="G52" s="161"/>
      <c r="H52" s="161"/>
      <c r="I52" s="161"/>
      <c r="J52" s="161"/>
    </row>
    <row r="53" spans="1:10" ht="15.75">
      <c r="A53" s="161"/>
      <c r="B53" s="242"/>
      <c r="C53" s="243"/>
      <c r="D53" s="243"/>
      <c r="E53" s="170"/>
      <c r="F53" s="161"/>
      <c r="G53" s="161"/>
      <c r="H53" s="161"/>
      <c r="I53" s="161"/>
      <c r="J53" s="161"/>
    </row>
    <row r="54" spans="1:10" ht="15.75">
      <c r="A54" s="161"/>
      <c r="B54" s="242"/>
      <c r="C54" s="243"/>
      <c r="D54" s="243"/>
      <c r="E54" s="170"/>
      <c r="F54" s="161"/>
      <c r="G54" s="161"/>
      <c r="H54" s="161"/>
      <c r="I54" s="161"/>
      <c r="J54" s="161"/>
    </row>
    <row r="55" spans="1:10" ht="15.75">
      <c r="A55" s="161"/>
      <c r="B55" s="242"/>
      <c r="C55" s="243"/>
      <c r="D55" s="243"/>
      <c r="E55" s="170"/>
      <c r="F55" s="161"/>
      <c r="G55" s="161"/>
      <c r="H55" s="161"/>
      <c r="I55" s="161"/>
      <c r="J55" s="161"/>
    </row>
    <row r="56" spans="1:10" ht="15.75">
      <c r="A56" s="161"/>
      <c r="B56" s="242"/>
      <c r="C56" s="243"/>
      <c r="D56" s="243"/>
      <c r="E56" s="170"/>
      <c r="F56" s="161"/>
      <c r="G56" s="161"/>
      <c r="H56" s="161"/>
      <c r="I56" s="161"/>
      <c r="J56" s="161"/>
    </row>
    <row r="57" spans="1:10" ht="15.75">
      <c r="A57" s="161"/>
      <c r="B57" s="242"/>
      <c r="C57" s="243"/>
      <c r="D57" s="243"/>
      <c r="E57" s="170"/>
      <c r="F57" s="161"/>
      <c r="G57" s="161"/>
      <c r="H57" s="161"/>
      <c r="I57" s="161"/>
      <c r="J57" s="161"/>
    </row>
    <row r="58" spans="1:10" ht="15.75">
      <c r="A58" s="161"/>
      <c r="B58" s="242"/>
      <c r="C58" s="243"/>
      <c r="D58" s="243"/>
      <c r="E58" s="170"/>
      <c r="F58" s="161"/>
      <c r="G58" s="161"/>
      <c r="H58" s="161"/>
      <c r="I58" s="161"/>
      <c r="J58" s="161"/>
    </row>
    <row r="59" spans="1:10" ht="15.75">
      <c r="A59" s="161"/>
      <c r="B59" s="242"/>
      <c r="C59" s="243"/>
      <c r="D59" s="243"/>
      <c r="E59" s="170"/>
      <c r="F59" s="161"/>
      <c r="G59" s="161"/>
      <c r="H59" s="161"/>
      <c r="I59" s="161"/>
      <c r="J59" s="161"/>
    </row>
    <row r="60" spans="1:10" ht="15.75">
      <c r="A60" s="161"/>
      <c r="B60" s="242"/>
      <c r="C60" s="243"/>
      <c r="D60" s="243"/>
      <c r="E60" s="170"/>
      <c r="F60" s="161"/>
      <c r="G60" s="161"/>
      <c r="H60" s="161"/>
      <c r="I60" s="161"/>
      <c r="J60" s="161"/>
    </row>
    <row r="61" spans="1:10" ht="15.75">
      <c r="A61" s="161"/>
      <c r="B61" s="242"/>
      <c r="C61" s="243"/>
      <c r="D61" s="243"/>
      <c r="E61" s="170"/>
      <c r="F61" s="161"/>
      <c r="G61" s="161"/>
      <c r="H61" s="161"/>
      <c r="I61" s="161"/>
      <c r="J61" s="161"/>
    </row>
  </sheetData>
  <sheetProtection/>
  <mergeCells count="61">
    <mergeCell ref="B61:D61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1:H1"/>
    <mergeCell ref="A2:H2"/>
    <mergeCell ref="B4:D4"/>
    <mergeCell ref="B3:D3"/>
    <mergeCell ref="B5:D5"/>
    <mergeCell ref="B6:D6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0"/>
  <sheetViews>
    <sheetView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K9" sqref="AK9"/>
    </sheetView>
  </sheetViews>
  <sheetFormatPr defaultColWidth="8.50390625" defaultRowHeight="12" customHeight="1"/>
  <cols>
    <col min="1" max="1" width="2.25390625" style="1" customWidth="1"/>
    <col min="2" max="2" width="8.375" style="1" hidden="1" customWidth="1"/>
    <col min="3" max="3" width="56.25390625" style="1" customWidth="1"/>
    <col min="4" max="5" width="4.375" style="1" customWidth="1"/>
    <col min="6" max="34" width="3.50390625" style="1" customWidth="1"/>
    <col min="35" max="35" width="7.25390625" style="1" customWidth="1"/>
    <col min="36" max="36" width="9.125" style="1" customWidth="1"/>
    <col min="37" max="37" width="8.625" style="1" customWidth="1"/>
    <col min="38" max="16384" width="8.50390625" style="1" customWidth="1"/>
  </cols>
  <sheetData>
    <row r="1" ht="12" customHeight="1">
      <c r="C1" s="2"/>
    </row>
    <row r="2" ht="12" customHeight="1">
      <c r="C2" s="3" t="s">
        <v>39</v>
      </c>
    </row>
    <row r="3" ht="12" customHeight="1">
      <c r="C3" s="4"/>
    </row>
    <row r="4" ht="1.5" customHeight="1">
      <c r="C4" s="2"/>
    </row>
    <row r="5" spans="3:37" ht="12.75" customHeight="1" thickBot="1">
      <c r="C5" s="5" t="s">
        <v>40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14" t="s">
        <v>12</v>
      </c>
      <c r="AJ5" s="15" t="s">
        <v>1</v>
      </c>
      <c r="AK5" s="37"/>
    </row>
    <row r="6" spans="3:37" ht="12" customHeight="1" thickBot="1">
      <c r="C6" s="17"/>
      <c r="D6" s="18">
        <v>1</v>
      </c>
      <c r="E6" s="18">
        <v>2</v>
      </c>
      <c r="F6" s="18">
        <v>3</v>
      </c>
      <c r="G6" s="18">
        <v>4</v>
      </c>
      <c r="H6" s="18">
        <v>5</v>
      </c>
      <c r="I6" s="18">
        <v>6</v>
      </c>
      <c r="J6" s="18">
        <v>7</v>
      </c>
      <c r="K6" s="18">
        <v>8</v>
      </c>
      <c r="L6" s="18">
        <v>9</v>
      </c>
      <c r="M6" s="18">
        <v>10</v>
      </c>
      <c r="N6" s="18">
        <v>11</v>
      </c>
      <c r="O6" s="18">
        <v>12</v>
      </c>
      <c r="P6" s="18">
        <v>13</v>
      </c>
      <c r="Q6" s="18">
        <v>14</v>
      </c>
      <c r="R6" s="18">
        <v>15</v>
      </c>
      <c r="S6" s="18">
        <v>16</v>
      </c>
      <c r="T6" s="18">
        <v>17</v>
      </c>
      <c r="U6" s="18">
        <v>18</v>
      </c>
      <c r="V6" s="18">
        <v>19</v>
      </c>
      <c r="W6" s="18">
        <v>20</v>
      </c>
      <c r="X6" s="18">
        <v>21</v>
      </c>
      <c r="Y6" s="18">
        <v>22</v>
      </c>
      <c r="Z6" s="18">
        <v>23</v>
      </c>
      <c r="AA6" s="18">
        <v>24</v>
      </c>
      <c r="AB6" s="18">
        <v>25</v>
      </c>
      <c r="AC6" s="18">
        <v>26</v>
      </c>
      <c r="AD6" s="18">
        <v>27</v>
      </c>
      <c r="AE6" s="18">
        <v>28</v>
      </c>
      <c r="AF6" s="18">
        <v>29</v>
      </c>
      <c r="AG6" s="18">
        <v>30</v>
      </c>
      <c r="AH6" s="18">
        <v>31</v>
      </c>
      <c r="AI6" s="19" t="s">
        <v>2</v>
      </c>
      <c r="AJ6" s="32" t="s">
        <v>3</v>
      </c>
      <c r="AK6" s="38" t="s">
        <v>14</v>
      </c>
    </row>
    <row r="7" spans="3:37" ht="15">
      <c r="C7" s="131" t="s">
        <v>32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31"/>
      <c r="AJ7" s="159">
        <v>3050</v>
      </c>
      <c r="AK7" s="39">
        <f>(AJ7)</f>
        <v>3050</v>
      </c>
    </row>
    <row r="8" spans="3:37" s="7" customFormat="1" ht="15">
      <c r="C8" s="136" t="s">
        <v>33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33"/>
      <c r="AK8" s="39"/>
    </row>
    <row r="9" spans="3:37" s="7" customFormat="1" ht="14.25">
      <c r="C9" s="138" t="s">
        <v>34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7"/>
      <c r="AI9" s="22">
        <f>SUM(D9:AH9)</f>
        <v>0</v>
      </c>
      <c r="AJ9" s="34">
        <v>100</v>
      </c>
      <c r="AK9" s="39">
        <f>SUM((AI9/60)*AJ9)</f>
        <v>0</v>
      </c>
    </row>
    <row r="10" spans="3:37" s="7" customFormat="1" ht="12" customHeight="1">
      <c r="C10" s="138" t="s">
        <v>35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7"/>
      <c r="AI10" s="22">
        <f aca="true" t="shared" si="0" ref="AI10:AI22">SUM(D10:AH10)</f>
        <v>0</v>
      </c>
      <c r="AJ10" s="34">
        <v>100</v>
      </c>
      <c r="AK10" s="39">
        <f aca="true" t="shared" si="1" ref="AK10:AK22">SUM((AI10/60)*AJ10)</f>
        <v>0</v>
      </c>
    </row>
    <row r="11" spans="3:37" s="7" customFormat="1" ht="12" customHeight="1">
      <c r="C11" s="138" t="s">
        <v>59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7"/>
      <c r="AI11" s="22">
        <f t="shared" si="0"/>
        <v>0</v>
      </c>
      <c r="AJ11" s="34">
        <v>100</v>
      </c>
      <c r="AK11" s="39">
        <f t="shared" si="1"/>
        <v>0</v>
      </c>
    </row>
    <row r="12" spans="3:37" s="7" customFormat="1" ht="12" customHeight="1">
      <c r="C12" s="138" t="s">
        <v>60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7"/>
      <c r="AI12" s="22">
        <f t="shared" si="0"/>
        <v>0</v>
      </c>
      <c r="AJ12" s="34">
        <v>100</v>
      </c>
      <c r="AK12" s="39">
        <f t="shared" si="1"/>
        <v>0</v>
      </c>
    </row>
    <row r="13" spans="3:37" s="7" customFormat="1" ht="15">
      <c r="C13" s="140" t="s">
        <v>55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5"/>
      <c r="AK13" s="40"/>
    </row>
    <row r="14" spans="3:37" s="8" customFormat="1" ht="14.25">
      <c r="C14" s="142" t="s">
        <v>123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22">
        <f t="shared" si="0"/>
        <v>0</v>
      </c>
      <c r="AJ14" s="34">
        <v>100</v>
      </c>
      <c r="AK14" s="39">
        <f t="shared" si="1"/>
        <v>0</v>
      </c>
    </row>
    <row r="15" spans="3:37" s="8" customFormat="1" ht="14.25">
      <c r="C15" s="142" t="s">
        <v>122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22"/>
      <c r="AJ15" s="34">
        <v>100</v>
      </c>
      <c r="AK15" s="39"/>
    </row>
    <row r="16" spans="3:37" s="8" customFormat="1" ht="14.25">
      <c r="C16" s="142" t="s">
        <v>124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22"/>
      <c r="AJ16" s="34">
        <v>100</v>
      </c>
      <c r="AK16" s="39"/>
    </row>
    <row r="17" spans="3:37" s="7" customFormat="1" ht="14.25">
      <c r="C17" s="142" t="s">
        <v>125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22">
        <f t="shared" si="0"/>
        <v>0</v>
      </c>
      <c r="AJ17" s="34">
        <v>100</v>
      </c>
      <c r="AK17" s="39">
        <f t="shared" si="1"/>
        <v>0</v>
      </c>
    </row>
    <row r="18" spans="3:37" s="7" customFormat="1" ht="14.25">
      <c r="C18" s="142" t="s">
        <v>126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22">
        <f t="shared" si="0"/>
        <v>0</v>
      </c>
      <c r="AJ18" s="34">
        <v>100</v>
      </c>
      <c r="AK18" s="39">
        <f t="shared" si="1"/>
        <v>0</v>
      </c>
    </row>
    <row r="19" spans="3:37" s="7" customFormat="1" ht="14.25">
      <c r="C19" s="142" t="s">
        <v>127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22">
        <f t="shared" si="0"/>
        <v>0</v>
      </c>
      <c r="AJ19" s="34">
        <v>100</v>
      </c>
      <c r="AK19" s="39">
        <f t="shared" si="1"/>
        <v>0</v>
      </c>
    </row>
    <row r="20" spans="3:37" ht="12" customHeight="1">
      <c r="C20" s="135" t="s">
        <v>80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35"/>
      <c r="AK20" s="40"/>
    </row>
    <row r="21" spans="3:37" s="8" customFormat="1" ht="13.5" customHeight="1">
      <c r="C21" s="145" t="s">
        <v>36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22">
        <f>SUM(D21:AH21)</f>
        <v>0</v>
      </c>
      <c r="AJ21" s="34">
        <v>100</v>
      </c>
      <c r="AK21" s="39">
        <f>SUM((AI21/60)*AJ21)</f>
        <v>0</v>
      </c>
    </row>
    <row r="22" spans="3:37" s="8" customFormat="1" ht="13.5" customHeight="1">
      <c r="C22" s="145" t="s">
        <v>37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22">
        <f t="shared" si="0"/>
        <v>0</v>
      </c>
      <c r="AJ22" s="34">
        <v>100</v>
      </c>
      <c r="AK22" s="39">
        <f t="shared" si="1"/>
        <v>0</v>
      </c>
    </row>
    <row r="23" spans="3:37" s="8" customFormat="1" ht="11.25" customHeight="1">
      <c r="C23" s="145" t="s">
        <v>38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22">
        <f aca="true" t="shared" si="2" ref="AI23:AI51">SUM(D23:AH23)</f>
        <v>0</v>
      </c>
      <c r="AJ23" s="34">
        <v>100</v>
      </c>
      <c r="AK23" s="39">
        <f aca="true" t="shared" si="3" ref="AK23:AK51">SUM((AI23/60)*AJ23)</f>
        <v>0</v>
      </c>
    </row>
    <row r="24" spans="3:37" ht="15">
      <c r="C24" s="134" t="s">
        <v>54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35"/>
      <c r="AK24" s="40"/>
    </row>
    <row r="25" spans="3:37" s="8" customFormat="1" ht="11.25" customHeight="1">
      <c r="C25" s="146" t="s">
        <v>61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22">
        <f t="shared" si="2"/>
        <v>0</v>
      </c>
      <c r="AJ25" s="34">
        <v>100</v>
      </c>
      <c r="AK25" s="39">
        <f t="shared" si="3"/>
        <v>0</v>
      </c>
    </row>
    <row r="26" spans="3:37" ht="14.25">
      <c r="C26" s="146" t="s">
        <v>62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22">
        <f t="shared" si="2"/>
        <v>0</v>
      </c>
      <c r="AJ26" s="34">
        <v>100</v>
      </c>
      <c r="AK26" s="39">
        <f t="shared" si="3"/>
        <v>0</v>
      </c>
    </row>
    <row r="27" spans="3:37" ht="14.25" customHeight="1">
      <c r="C27" s="146" t="s">
        <v>63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22">
        <f>SUM(D27:AH27)</f>
        <v>0</v>
      </c>
      <c r="AJ27" s="34">
        <v>100</v>
      </c>
      <c r="AK27" s="39">
        <f>SUM((AI27/60)*AJ27)</f>
        <v>0</v>
      </c>
    </row>
    <row r="28" spans="1:256" s="9" customFormat="1" ht="16.5" customHeight="1">
      <c r="A28" s="8"/>
      <c r="B28" s="8"/>
      <c r="C28" s="146" t="s">
        <v>128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22">
        <f t="shared" si="2"/>
        <v>0</v>
      </c>
      <c r="AJ28" s="34">
        <v>100</v>
      </c>
      <c r="AK28" s="39">
        <f t="shared" si="3"/>
        <v>0</v>
      </c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3:37" ht="15">
      <c r="C29" s="133" t="s">
        <v>41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35"/>
      <c r="AK29" s="40"/>
    </row>
    <row r="30" spans="3:37" ht="13.5" customHeight="1">
      <c r="C30" s="148" t="s">
        <v>64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22">
        <f>SUM(D30:AH30)</f>
        <v>0</v>
      </c>
      <c r="AJ30" s="34">
        <v>100</v>
      </c>
      <c r="AK30" s="39">
        <f>SUM((AI30/60)*AJ30)</f>
        <v>0</v>
      </c>
    </row>
    <row r="31" spans="3:37" ht="15" customHeight="1">
      <c r="C31" s="148" t="s">
        <v>129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22">
        <f t="shared" si="2"/>
        <v>0</v>
      </c>
      <c r="AJ31" s="34">
        <v>100</v>
      </c>
      <c r="AK31" s="39">
        <f t="shared" si="3"/>
        <v>0</v>
      </c>
    </row>
    <row r="32" spans="3:37" ht="15" customHeight="1">
      <c r="C32" s="148" t="s">
        <v>65</v>
      </c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22">
        <f>SUM(D32:AH32)</f>
        <v>0</v>
      </c>
      <c r="AJ32" s="34">
        <v>100</v>
      </c>
      <c r="AK32" s="39">
        <f>SUM((AI32/60)*AJ32)</f>
        <v>0</v>
      </c>
    </row>
    <row r="33" spans="1:256" s="9" customFormat="1" ht="14.25">
      <c r="A33" s="8"/>
      <c r="B33" s="8"/>
      <c r="C33" s="148" t="s">
        <v>66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22">
        <f t="shared" si="2"/>
        <v>0</v>
      </c>
      <c r="AJ33" s="34">
        <v>100</v>
      </c>
      <c r="AK33" s="39">
        <f t="shared" si="3"/>
        <v>0</v>
      </c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3:37" ht="12.75" customHeight="1">
      <c r="C34" s="150" t="s">
        <v>42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33"/>
      <c r="AK34" s="39"/>
    </row>
    <row r="35" spans="3:37" ht="14.25">
      <c r="C35" s="151" t="s">
        <v>67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22">
        <f t="shared" si="2"/>
        <v>0</v>
      </c>
      <c r="AJ35" s="34">
        <v>100</v>
      </c>
      <c r="AK35" s="39">
        <f t="shared" si="3"/>
        <v>0</v>
      </c>
    </row>
    <row r="36" spans="3:37" s="7" customFormat="1" ht="14.25">
      <c r="C36" s="151" t="s">
        <v>68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22">
        <f t="shared" si="2"/>
        <v>0</v>
      </c>
      <c r="AJ36" s="34">
        <v>100</v>
      </c>
      <c r="AK36" s="39">
        <f t="shared" si="3"/>
        <v>0</v>
      </c>
    </row>
    <row r="37" spans="3:37" s="7" customFormat="1" ht="13.5" customHeight="1">
      <c r="C37" s="151" t="s">
        <v>69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22">
        <f t="shared" si="2"/>
        <v>0</v>
      </c>
      <c r="AJ37" s="34">
        <v>100</v>
      </c>
      <c r="AK37" s="39">
        <f t="shared" si="3"/>
        <v>0</v>
      </c>
    </row>
    <row r="38" spans="3:37" ht="15">
      <c r="C38" s="156" t="s">
        <v>43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36"/>
      <c r="AK38" s="41"/>
    </row>
    <row r="39" spans="3:37" ht="14.25">
      <c r="C39" s="144" t="s">
        <v>44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22">
        <f t="shared" si="2"/>
        <v>0</v>
      </c>
      <c r="AJ39" s="34">
        <v>100</v>
      </c>
      <c r="AK39" s="39">
        <f t="shared" si="3"/>
        <v>0</v>
      </c>
    </row>
    <row r="40" spans="1:256" s="11" customFormat="1" ht="14.25">
      <c r="A40" s="10"/>
      <c r="B40" s="10"/>
      <c r="C40" s="144" t="s">
        <v>45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22">
        <f>SUM(D40:AH40)</f>
        <v>0</v>
      </c>
      <c r="AJ40" s="34">
        <v>100</v>
      </c>
      <c r="AK40" s="39">
        <f>SUM((AI40/60)*AJ40)</f>
        <v>0</v>
      </c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s="11" customFormat="1" ht="14.25">
      <c r="A41" s="10"/>
      <c r="B41" s="10"/>
      <c r="C41" s="144" t="s">
        <v>70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22">
        <f t="shared" si="2"/>
        <v>0</v>
      </c>
      <c r="AJ41" s="34">
        <v>100</v>
      </c>
      <c r="AK41" s="39">
        <f t="shared" si="3"/>
        <v>0</v>
      </c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3:37" ht="15">
      <c r="C42" s="157" t="s">
        <v>46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35"/>
      <c r="AK42" s="40"/>
    </row>
    <row r="43" spans="1:256" s="9" customFormat="1" ht="14.25">
      <c r="A43" s="8"/>
      <c r="B43" s="8"/>
      <c r="C43" s="158" t="s">
        <v>130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22">
        <f t="shared" si="2"/>
        <v>0</v>
      </c>
      <c r="AJ43" s="34">
        <v>100</v>
      </c>
      <c r="AK43" s="39">
        <f t="shared" si="3"/>
        <v>0</v>
      </c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3:37" s="7" customFormat="1" ht="14.25">
      <c r="C44" s="158" t="s">
        <v>131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22">
        <f t="shared" si="2"/>
        <v>0</v>
      </c>
      <c r="AJ44" s="34">
        <v>100</v>
      </c>
      <c r="AK44" s="39">
        <f t="shared" si="3"/>
        <v>0</v>
      </c>
    </row>
    <row r="45" spans="3:37" s="7" customFormat="1" ht="14.25">
      <c r="C45" s="158" t="s">
        <v>132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22">
        <f t="shared" si="2"/>
        <v>0</v>
      </c>
      <c r="AJ45" s="34">
        <v>100</v>
      </c>
      <c r="AK45" s="39">
        <f t="shared" si="3"/>
        <v>0</v>
      </c>
    </row>
    <row r="46" spans="3:37" ht="15">
      <c r="C46" s="154" t="s">
        <v>49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35"/>
      <c r="AK46" s="40"/>
    </row>
    <row r="47" spans="3:37" ht="14.25">
      <c r="C47" s="146" t="s">
        <v>47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22">
        <f t="shared" si="2"/>
        <v>0</v>
      </c>
      <c r="AJ47" s="34">
        <v>100</v>
      </c>
      <c r="AK47" s="39">
        <f t="shared" si="3"/>
        <v>0</v>
      </c>
    </row>
    <row r="48" spans="1:256" s="9" customFormat="1" ht="18" customHeight="1">
      <c r="A48" s="8"/>
      <c r="B48" s="8"/>
      <c r="C48" s="146" t="s">
        <v>48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22">
        <f t="shared" si="2"/>
        <v>0</v>
      </c>
      <c r="AJ48" s="34">
        <v>100</v>
      </c>
      <c r="AK48" s="39">
        <f t="shared" si="3"/>
        <v>0</v>
      </c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3:37" ht="15" customHeight="1">
      <c r="C49" s="146" t="s">
        <v>71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22">
        <f>SUM(D49:AH49)</f>
        <v>0</v>
      </c>
      <c r="AJ49" s="34">
        <v>100</v>
      </c>
      <c r="AK49" s="39">
        <f>SUM((AI49/60)*AJ49)</f>
        <v>0</v>
      </c>
    </row>
    <row r="50" spans="3:37" ht="15" customHeight="1">
      <c r="C50" s="146" t="s">
        <v>77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22">
        <f t="shared" si="2"/>
        <v>0</v>
      </c>
      <c r="AJ50" s="34">
        <v>100</v>
      </c>
      <c r="AK50" s="39">
        <f t="shared" si="3"/>
        <v>0</v>
      </c>
    </row>
    <row r="51" spans="3:37" ht="15" thickBot="1">
      <c r="C51" s="146" t="s">
        <v>72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22">
        <f t="shared" si="2"/>
        <v>0</v>
      </c>
      <c r="AJ51" s="34">
        <v>100</v>
      </c>
      <c r="AK51" s="42">
        <f t="shared" si="3"/>
        <v>0</v>
      </c>
    </row>
    <row r="52" spans="3:37" ht="15" thickBot="1">
      <c r="C52" s="146" t="s">
        <v>73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22">
        <f>SUM(D52:AH52)</f>
        <v>0</v>
      </c>
      <c r="AJ52" s="34">
        <v>100</v>
      </c>
      <c r="AK52" s="42">
        <f>SUM((AI52/60)*AJ52)</f>
        <v>0</v>
      </c>
    </row>
    <row r="53" spans="3:37" ht="12" customHeight="1" thickBot="1">
      <c r="C53" s="146" t="s">
        <v>74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22">
        <f>SUM(D53:AH53)</f>
        <v>0</v>
      </c>
      <c r="AJ53" s="34">
        <v>100</v>
      </c>
      <c r="AK53" s="42">
        <f>SUM((AI53/60)*AJ53)</f>
        <v>0</v>
      </c>
    </row>
    <row r="54" spans="3:37" ht="24.75" customHeight="1" thickBot="1">
      <c r="C54" s="146" t="s">
        <v>84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22">
        <f>SUM(D54:AH54)</f>
        <v>0</v>
      </c>
      <c r="AJ54" s="34">
        <v>100</v>
      </c>
      <c r="AK54" s="42">
        <f>SUM((AI54/60)*AJ54)</f>
        <v>0</v>
      </c>
    </row>
    <row r="55" spans="3:37" ht="15">
      <c r="C55" s="153" t="s">
        <v>50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35"/>
      <c r="AK55" s="40"/>
    </row>
    <row r="56" spans="3:37" ht="14.25">
      <c r="C56" s="148" t="s">
        <v>75</v>
      </c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22">
        <f>SUM(D56:AH56)</f>
        <v>0</v>
      </c>
      <c r="AJ56" s="34">
        <v>100</v>
      </c>
      <c r="AK56" s="39">
        <f>SUM((AI56/60)*AJ56)</f>
        <v>0</v>
      </c>
    </row>
    <row r="57" spans="1:256" s="9" customFormat="1" ht="14.25">
      <c r="A57" s="8"/>
      <c r="B57" s="8"/>
      <c r="C57" s="148" t="s">
        <v>51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22">
        <f>SUM(D57:AH57)</f>
        <v>0</v>
      </c>
      <c r="AJ57" s="34">
        <v>100</v>
      </c>
      <c r="AK57" s="39">
        <f>SUM((AI57/60)*AJ57)</f>
        <v>0</v>
      </c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3:37" s="7" customFormat="1" ht="14.25">
      <c r="C58" s="148" t="s">
        <v>76</v>
      </c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22">
        <f>SUM(D58:AH58)</f>
        <v>0</v>
      </c>
      <c r="AJ58" s="34">
        <v>100</v>
      </c>
      <c r="AK58" s="39">
        <f>SUM((AI58/60)*AJ58)</f>
        <v>0</v>
      </c>
    </row>
    <row r="59" spans="3:37" ht="15">
      <c r="C59" s="155" t="s">
        <v>52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35"/>
      <c r="AK59" s="40"/>
    </row>
    <row r="60" spans="3:37" ht="14.25">
      <c r="C60" s="145" t="s">
        <v>53</v>
      </c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22">
        <f>SUM(D60:AH60)</f>
        <v>0</v>
      </c>
      <c r="AJ60" s="34">
        <v>100</v>
      </c>
      <c r="AK60" s="39">
        <f>SUM((AI60/60)*AJ60)</f>
        <v>0</v>
      </c>
    </row>
    <row r="61" spans="1:256" s="9" customFormat="1" ht="14.25">
      <c r="A61" s="8"/>
      <c r="B61" s="8"/>
      <c r="C61" s="145" t="s">
        <v>78</v>
      </c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22">
        <f>SUM(D61:AH61)</f>
        <v>0</v>
      </c>
      <c r="AJ61" s="34">
        <v>100</v>
      </c>
      <c r="AK61" s="39">
        <f>SUM((AI61/60)*AJ61)</f>
        <v>0</v>
      </c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3:37" ht="12" customHeight="1" thickBot="1">
      <c r="C62" s="8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2"/>
      <c r="AJ62" s="103"/>
      <c r="AK62" s="104"/>
    </row>
    <row r="63" spans="3:37" ht="14.25" customHeight="1" thickBot="1">
      <c r="C63" s="90" t="s">
        <v>11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44"/>
      <c r="AK63" s="43">
        <f>SUM(AK7:AK61)</f>
        <v>3050</v>
      </c>
    </row>
    <row r="64" spans="3:36" ht="14.25" customHeight="1">
      <c r="C64" s="13"/>
      <c r="AJ64" s="45"/>
    </row>
    <row r="65" spans="3:37" s="8" customFormat="1" ht="36.75" customHeight="1">
      <c r="C65" s="106" t="s">
        <v>6</v>
      </c>
      <c r="D65" s="244" t="s">
        <v>79</v>
      </c>
      <c r="E65" s="245"/>
      <c r="F65" s="245"/>
      <c r="G65" s="245"/>
      <c r="H65" s="246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10"/>
      <c r="AJ65" s="109"/>
      <c r="AK65" s="111"/>
    </row>
    <row r="66" spans="3:37" s="8" customFormat="1" ht="46.5" customHeight="1">
      <c r="C66" s="106" t="s">
        <v>7</v>
      </c>
      <c r="D66" s="245"/>
      <c r="E66" s="245"/>
      <c r="F66" s="245"/>
      <c r="G66" s="245"/>
      <c r="H66" s="246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10"/>
      <c r="AJ66" s="109"/>
      <c r="AK66" s="111"/>
    </row>
    <row r="67" spans="3:37" s="8" customFormat="1" ht="43.5" customHeight="1">
      <c r="C67" s="106" t="s">
        <v>8</v>
      </c>
      <c r="D67" s="245"/>
      <c r="E67" s="245"/>
      <c r="F67" s="245"/>
      <c r="G67" s="245"/>
      <c r="H67" s="246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10"/>
      <c r="AJ67" s="109"/>
      <c r="AK67" s="111"/>
    </row>
    <row r="68" spans="3:37" s="8" customFormat="1" ht="45" customHeight="1">
      <c r="C68" s="106" t="s">
        <v>9</v>
      </c>
      <c r="D68" s="245"/>
      <c r="E68" s="245"/>
      <c r="F68" s="245"/>
      <c r="G68" s="245"/>
      <c r="H68" s="246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10"/>
      <c r="AJ68" s="109"/>
      <c r="AK68" s="111"/>
    </row>
    <row r="69" spans="3:37" s="8" customFormat="1" ht="37.5" customHeight="1">
      <c r="C69" s="106" t="s">
        <v>10</v>
      </c>
      <c r="D69" s="245"/>
      <c r="E69" s="245"/>
      <c r="F69" s="245"/>
      <c r="G69" s="245"/>
      <c r="H69" s="246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10"/>
      <c r="AJ69" s="109"/>
      <c r="AK69" s="111"/>
    </row>
    <row r="70" ht="12" customHeight="1">
      <c r="C70" s="105"/>
    </row>
  </sheetData>
  <sheetProtection/>
  <mergeCells count="1">
    <mergeCell ref="D65:H69"/>
  </mergeCells>
  <printOptions/>
  <pageMargins left="0" right="0" top="0.39370078740157505" bottom="0.39370078740157505" header="0" footer="0"/>
  <pageSetup fitToHeight="0" fitToWidth="0" orientation="portrait" paperSize="9" r:id="rId1"/>
  <headerFooter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B1">
      <selection activeCell="D19" sqref="D19"/>
    </sheetView>
  </sheetViews>
  <sheetFormatPr defaultColWidth="8.50390625" defaultRowHeight="12" customHeight="1"/>
  <cols>
    <col min="1" max="1" width="0.5" style="1" hidden="1" customWidth="1"/>
    <col min="2" max="2" width="0.37109375" style="1" customWidth="1"/>
    <col min="3" max="3" width="53.50390625" style="1" customWidth="1"/>
    <col min="4" max="4" width="5.875" style="0" customWidth="1"/>
    <col min="5" max="5" width="6.50390625" style="0" customWidth="1"/>
    <col min="6" max="6" width="7.625" style="0" customWidth="1"/>
    <col min="7" max="7" width="9.75390625" style="0" customWidth="1"/>
    <col min="8" max="8" width="11.75390625" style="0" customWidth="1"/>
    <col min="9" max="9" width="5.375" style="0" customWidth="1"/>
    <col min="10" max="34" width="3.50390625" style="0" customWidth="1"/>
    <col min="35" max="35" width="7.25390625" style="0" customWidth="1"/>
    <col min="36" max="36" width="8.25390625" style="0" customWidth="1"/>
    <col min="37" max="37" width="5.375" style="0" customWidth="1"/>
    <col min="38" max="16384" width="8.50390625" style="1" customWidth="1"/>
  </cols>
  <sheetData>
    <row r="1" ht="12" customHeight="1">
      <c r="C1" s="91" t="s">
        <v>21</v>
      </c>
    </row>
    <row r="2" ht="12" customHeight="1">
      <c r="C2" s="92" t="s">
        <v>22</v>
      </c>
    </row>
    <row r="3" ht="12" customHeight="1">
      <c r="C3" s="92" t="s">
        <v>23</v>
      </c>
    </row>
    <row r="4" ht="12" customHeight="1">
      <c r="C4" s="92" t="s">
        <v>24</v>
      </c>
    </row>
    <row r="5" ht="12" customHeight="1">
      <c r="C5" s="91" t="s">
        <v>135</v>
      </c>
    </row>
    <row r="6" ht="12" customHeight="1">
      <c r="C6" s="92" t="s">
        <v>136</v>
      </c>
    </row>
    <row r="7" ht="12" customHeight="1">
      <c r="C7" s="93" t="s">
        <v>137</v>
      </c>
    </row>
    <row r="8" ht="12" customHeight="1">
      <c r="C8" s="2"/>
    </row>
    <row r="9" spans="2:5" ht="14.25" customHeight="1">
      <c r="B9" s="30"/>
      <c r="C9" s="100" t="s">
        <v>25</v>
      </c>
      <c r="D9" s="26"/>
      <c r="E9" s="26"/>
    </row>
    <row r="10" spans="2:5" ht="14.25" customHeight="1">
      <c r="B10" s="30"/>
      <c r="C10" s="94"/>
      <c r="D10" s="26"/>
      <c r="E10" s="26"/>
    </row>
    <row r="11" spans="2:5" ht="14.25" customHeight="1">
      <c r="B11" s="30"/>
      <c r="C11" s="95" t="s">
        <v>133</v>
      </c>
      <c r="D11" s="26"/>
      <c r="E11" s="26"/>
    </row>
    <row r="12" spans="2:5" ht="14.25" customHeight="1">
      <c r="B12" s="30"/>
      <c r="C12" s="95" t="s">
        <v>31</v>
      </c>
      <c r="D12" s="26"/>
      <c r="E12" s="26"/>
    </row>
    <row r="13" spans="2:5" ht="14.25" customHeight="1">
      <c r="B13" s="30"/>
      <c r="C13" s="95" t="s">
        <v>134</v>
      </c>
      <c r="D13" s="26"/>
      <c r="E13" s="26"/>
    </row>
    <row r="14" spans="2:5" ht="15.75" customHeight="1">
      <c r="B14" s="30"/>
      <c r="C14" s="27"/>
      <c r="D14" s="26"/>
      <c r="E14" s="26"/>
    </row>
    <row r="15" spans="2:5" ht="9" customHeight="1" thickBot="1">
      <c r="B15" s="30"/>
      <c r="C15" s="28"/>
      <c r="D15" s="26"/>
      <c r="E15" s="26"/>
    </row>
    <row r="16" spans="2:7" ht="15" thickBot="1">
      <c r="B16" s="30"/>
      <c r="C16" s="25" t="s">
        <v>82</v>
      </c>
      <c r="D16" s="47" t="s">
        <v>16</v>
      </c>
      <c r="E16" s="247" t="s">
        <v>15</v>
      </c>
      <c r="F16" s="248"/>
      <c r="G16" s="47" t="s">
        <v>13</v>
      </c>
    </row>
    <row r="17" spans="2:7" ht="15" thickBot="1">
      <c r="B17" s="30"/>
      <c r="C17" s="25" t="s">
        <v>0</v>
      </c>
      <c r="D17" s="49" t="s">
        <v>4</v>
      </c>
      <c r="E17" s="249" t="s">
        <v>19</v>
      </c>
      <c r="F17" s="250"/>
      <c r="G17" s="46" t="s">
        <v>4</v>
      </c>
    </row>
    <row r="18" spans="2:7" ht="18" customHeight="1" thickBot="1">
      <c r="B18" s="30"/>
      <c r="C18" s="71" t="s">
        <v>32</v>
      </c>
      <c r="D18" s="88">
        <v>3050</v>
      </c>
      <c r="E18" s="87"/>
      <c r="F18" s="72" t="s">
        <v>18</v>
      </c>
      <c r="G18" s="73">
        <f>SUM(Denní_vyúčtování_úkonů_činností!AK7)</f>
        <v>3050</v>
      </c>
    </row>
    <row r="19" spans="2:37" s="7" customFormat="1" ht="14.25">
      <c r="B19" s="67"/>
      <c r="C19" s="63" t="s">
        <v>33</v>
      </c>
      <c r="D19" s="50">
        <v>100</v>
      </c>
      <c r="E19" s="57">
        <f>SUM(Denní_vyúčtování_úkonů_činností!AI9:AI12)/60</f>
        <v>0</v>
      </c>
      <c r="F19" s="53" t="s">
        <v>17</v>
      </c>
      <c r="G19" s="61">
        <f>SUM(Denní_vyúčtování_úkonů_činností!AK9:AK12)</f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s="7" customFormat="1" ht="14.25">
      <c r="B20" s="67"/>
      <c r="C20" s="64" t="s">
        <v>55</v>
      </c>
      <c r="D20" s="50">
        <v>100</v>
      </c>
      <c r="E20" s="57">
        <f>SUM(Denní_vyúčtování_úkonů_činností!AI9:AI12)/60</f>
        <v>0</v>
      </c>
      <c r="F20" s="54" t="s">
        <v>17</v>
      </c>
      <c r="G20" s="61">
        <f>SUM(Denní_vyúčtování_úkonů_činností!AK14:AK19)</f>
        <v>0</v>
      </c>
      <c r="H20"/>
      <c r="I20"/>
      <c r="J20"/>
      <c r="K20"/>
      <c r="L20"/>
      <c r="M20" s="5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2:37" s="7" customFormat="1" ht="12" customHeight="1" hidden="1">
      <c r="B21" s="67"/>
      <c r="C21" s="65" t="s">
        <v>5</v>
      </c>
      <c r="D21" s="50">
        <v>100</v>
      </c>
      <c r="E21" s="58">
        <f>SUM(Denní_vyúčtování_úkonů_činností!AI10:AI13)/60</f>
        <v>0</v>
      </c>
      <c r="F21" s="54"/>
      <c r="G21" s="6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2:37" s="8" customFormat="1" ht="14.25">
      <c r="B22" s="68"/>
      <c r="C22" s="64" t="s">
        <v>56</v>
      </c>
      <c r="D22" s="50">
        <v>100</v>
      </c>
      <c r="E22" s="59">
        <f>SUM(Denní_vyúčtování_úkonů_činností!AI14:AI19)/60</f>
        <v>0</v>
      </c>
      <c r="F22" s="55" t="s">
        <v>17</v>
      </c>
      <c r="G22" s="61">
        <f>SUM(Denní_vyúčtování_úkonů_činností!AK21:AK28)</f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2:37" s="8" customFormat="1" ht="14.25">
      <c r="B23" s="68"/>
      <c r="C23" s="64" t="s">
        <v>41</v>
      </c>
      <c r="D23" s="50">
        <v>100</v>
      </c>
      <c r="E23" s="57">
        <v>1</v>
      </c>
      <c r="F23" s="56" t="s">
        <v>17</v>
      </c>
      <c r="G23" s="61">
        <f>SUM(Denní_vyúčtování_úkonů_činností!AK30:AK33)</f>
        <v>0</v>
      </c>
      <c r="H23"/>
      <c r="I23"/>
      <c r="J23"/>
      <c r="K23"/>
      <c r="L23" s="48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256" s="9" customFormat="1" ht="14.25">
      <c r="A24" s="8"/>
      <c r="B24" s="68"/>
      <c r="C24" s="64" t="s">
        <v>57</v>
      </c>
      <c r="D24" s="50">
        <v>100</v>
      </c>
      <c r="E24" s="57">
        <f>SUM(Denní_vyúčtování_úkonů_činností!AI28:AI31)/60</f>
        <v>0</v>
      </c>
      <c r="F24" s="56" t="s">
        <v>17</v>
      </c>
      <c r="G24" s="61">
        <f>SUM(Denní_vyúčtování_úkonů_činností!AK35:AK37)</f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9" customFormat="1" ht="14.25">
      <c r="A25" s="8"/>
      <c r="B25" s="68"/>
      <c r="C25" s="63" t="s">
        <v>43</v>
      </c>
      <c r="D25" s="50">
        <v>100</v>
      </c>
      <c r="E25" s="59">
        <f>SUM(Denní_vyúčtování_úkonů_činností!AI30:AI33)/60</f>
        <v>0</v>
      </c>
      <c r="F25" s="56" t="s">
        <v>17</v>
      </c>
      <c r="G25" s="61">
        <f>SUM(Denní_vyúčtování_úkonů_činností!AK39:AK41)</f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2:37" s="7" customFormat="1" ht="14.25">
      <c r="B26" s="67"/>
      <c r="C26" s="66" t="s">
        <v>46</v>
      </c>
      <c r="D26" s="50">
        <v>100</v>
      </c>
      <c r="E26" s="59">
        <f>SUM(Denní_vyúčtování_úkonů_činností!AI35:AI37)/60</f>
        <v>0</v>
      </c>
      <c r="F26" s="53" t="s">
        <v>17</v>
      </c>
      <c r="G26" s="61">
        <f>SUM(Denní_vyúčtování_úkonů_činností!AK43:AK45)</f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256" s="11" customFormat="1" ht="14.25">
      <c r="A27" s="10"/>
      <c r="B27" s="69"/>
      <c r="C27" s="66" t="s">
        <v>58</v>
      </c>
      <c r="D27" s="50">
        <v>100</v>
      </c>
      <c r="E27" s="57">
        <f>SUM(Denní_vyúčtování_úkonů_činností!AI39:AI41)/60</f>
        <v>0</v>
      </c>
      <c r="F27" s="56" t="s">
        <v>17</v>
      </c>
      <c r="G27" s="61">
        <f>SUM(Denní_vyúčtování_úkonů_činností!AK47:AK54)</f>
        <v>0</v>
      </c>
      <c r="H27"/>
      <c r="I27" s="48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9" customFormat="1" ht="14.25">
      <c r="A28" s="8"/>
      <c r="B28" s="68"/>
      <c r="C28" s="74" t="s">
        <v>50</v>
      </c>
      <c r="D28" s="50">
        <v>100</v>
      </c>
      <c r="E28" s="75">
        <f>SUM(Denní_vyúčtování_úkonů_činností!AI42:AI44)/60</f>
        <v>0</v>
      </c>
      <c r="F28" s="76" t="s">
        <v>17</v>
      </c>
      <c r="G28" s="77">
        <f>SUM(Denní_vyúčtování_úkonů_činností!AK56:AK58)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9" customFormat="1" ht="15" thickBot="1">
      <c r="A29" s="8"/>
      <c r="B29" s="68"/>
      <c r="C29" s="74" t="s">
        <v>52</v>
      </c>
      <c r="D29" s="50">
        <v>100</v>
      </c>
      <c r="E29" s="75">
        <f>SUM(Denní_vyúčtování_úkonů_činností!AI43:AI45)/60</f>
        <v>0</v>
      </c>
      <c r="F29" s="76" t="s">
        <v>17</v>
      </c>
      <c r="G29" s="77">
        <f>SUM(Denní_vyúčtování_úkonů_činností!AK60:AK61)</f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9" customFormat="1" ht="15" thickBot="1">
      <c r="A30" s="8"/>
      <c r="B30" s="70"/>
      <c r="C30" s="82" t="s">
        <v>20</v>
      </c>
      <c r="D30" s="83"/>
      <c r="E30" s="84"/>
      <c r="F30" s="85"/>
      <c r="G30" s="86">
        <f>SUM(G19:G29)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9" customFormat="1" ht="15.75" thickBot="1">
      <c r="A31" s="8"/>
      <c r="B31" s="62"/>
      <c r="C31" s="78" t="s">
        <v>11</v>
      </c>
      <c r="D31" s="79"/>
      <c r="E31" s="60"/>
      <c r="F31" s="80"/>
      <c r="G31" s="81">
        <f>SUM(G18+G30)</f>
        <v>3050</v>
      </c>
      <c r="H31" s="107">
        <f>SUM(Denní_vyúčtování_úkonů_činností!AK63)</f>
        <v>3050</v>
      </c>
      <c r="I31" s="48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2:5" ht="14.25">
      <c r="B32" s="30"/>
      <c r="C32" s="29"/>
      <c r="D32" s="26"/>
      <c r="E32" s="26"/>
    </row>
    <row r="33" spans="2:7" ht="25.5" customHeight="1">
      <c r="B33" s="29" t="s">
        <v>26</v>
      </c>
      <c r="C33" s="29" t="s">
        <v>26</v>
      </c>
      <c r="D33" s="26"/>
      <c r="E33" s="26"/>
      <c r="G33" s="52"/>
    </row>
    <row r="34" spans="2:5" ht="15" thickBot="1">
      <c r="B34" s="29"/>
      <c r="C34" s="29"/>
      <c r="D34" s="26"/>
      <c r="E34" s="26"/>
    </row>
    <row r="35" spans="2:37" s="96" customFormat="1" ht="21.75" customHeight="1" thickBot="1" thickTop="1">
      <c r="B35" s="97" t="s">
        <v>27</v>
      </c>
      <c r="C35" s="97" t="s">
        <v>81</v>
      </c>
      <c r="D35" s="98"/>
      <c r="E35" s="98"/>
      <c r="F35" s="98"/>
      <c r="G35" s="108">
        <f>SUM(G31-G33)</f>
        <v>3050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</row>
    <row r="36" spans="2:3" ht="12" customHeight="1" thickTop="1">
      <c r="B36" s="99"/>
      <c r="C36" s="99"/>
    </row>
    <row r="37" spans="2:3" ht="12" customHeight="1">
      <c r="B37" s="99" t="s">
        <v>28</v>
      </c>
      <c r="C37" s="99" t="s">
        <v>29</v>
      </c>
    </row>
    <row r="38" spans="2:6" ht="12" customHeight="1">
      <c r="B38" s="99"/>
      <c r="C38" s="99"/>
      <c r="F38" s="16"/>
    </row>
    <row r="39" spans="2:3" ht="12" customHeight="1">
      <c r="B39" s="99" t="s">
        <v>30</v>
      </c>
      <c r="C39" s="99" t="s">
        <v>30</v>
      </c>
    </row>
    <row r="41" ht="12" customHeight="1">
      <c r="C41" s="99" t="s">
        <v>83</v>
      </c>
    </row>
    <row r="43" ht="12" customHeight="1">
      <c r="AM43" s="12">
        <f>SUM(Měsíční_vyúčtování_základních_č!E23)</f>
        <v>1</v>
      </c>
    </row>
  </sheetData>
  <sheetProtection/>
  <mergeCells count="2">
    <mergeCell ref="E16:F16"/>
    <mergeCell ref="E17:F17"/>
  </mergeCells>
  <printOptions/>
  <pageMargins left="0.5905511811023623" right="0" top="0.3937007874015748" bottom="0.3937007874015748" header="0" footer="0"/>
  <pageSetup horizontalDpi="600" verticalDpi="600" orientation="portrait" paperSize="9" r:id="rId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diakonie</dc:creator>
  <cp:keywords/>
  <dc:description/>
  <cp:lastModifiedBy>litera</cp:lastModifiedBy>
  <cp:lastPrinted>2015-08-31T08:51:09Z</cp:lastPrinted>
  <dcterms:created xsi:type="dcterms:W3CDTF">2014-10-04T07:25:12Z</dcterms:created>
  <dcterms:modified xsi:type="dcterms:W3CDTF">2016-06-30T13:11:42Z</dcterms:modified>
  <cp:category/>
  <cp:version/>
  <cp:contentType/>
  <cp:contentStatus/>
  <cp:revision>22</cp:revision>
</cp:coreProperties>
</file>